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440" windowHeight="8700" activeTab="5"/>
  </bookViews>
  <sheets>
    <sheet name="фебруар" sheetId="1" r:id="rId1"/>
    <sheet name="септембар" sheetId="46" r:id="rId2"/>
    <sheet name="октобар" sheetId="47" r:id="rId3"/>
    <sheet name="децембар" sheetId="49" r:id="rId4"/>
    <sheet name="About" sheetId="51" r:id="rId5"/>
    <sheet name="јануар" sheetId="50" r:id="rId6"/>
    <sheet name="новембар" sheetId="48" r:id="rId7"/>
    <sheet name="List1" sheetId="52" r:id="rId8"/>
  </sheets>
  <definedNames>
    <definedName name="_xlnm.Print_Area" localSheetId="3">децембар!$A$1:$Z$45</definedName>
    <definedName name="_xlnm.Print_Area" localSheetId="5">јануар!$A$1:$Z$45</definedName>
    <definedName name="_xlnm.Print_Area" localSheetId="6">новембар!$A$1:$Z$45</definedName>
    <definedName name="_xlnm.Print_Area" localSheetId="2">октобар!$A$1:$Z$45</definedName>
    <definedName name="_xlnm.Print_Area" localSheetId="1">септембар!$A$1:$Z$45</definedName>
    <definedName name="_xlnm.Print_Area" localSheetId="0">фебруар!$A$1:$Z$45</definedName>
    <definedName name="start_day">фебруар!$AD$24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c r="S1"/>
  <c r="A1" i="50"/>
  <c r="A1" i="49"/>
  <c r="A1" i="48"/>
  <c r="A1" i="47"/>
  <c r="A1" i="46"/>
  <c r="K1" i="50"/>
  <c r="L8" s="1"/>
  <c r="A10" i="49"/>
  <c r="A10" i="48"/>
  <c r="A10" i="47"/>
  <c r="A10" i="46"/>
  <c r="Y2" i="50"/>
  <c r="X2"/>
  <c r="W2"/>
  <c r="V2"/>
  <c r="U2"/>
  <c r="T2"/>
  <c r="S2"/>
  <c r="Q2"/>
  <c r="P2"/>
  <c r="O2"/>
  <c r="N2"/>
  <c r="M2"/>
  <c r="L2"/>
  <c r="K2"/>
  <c r="Y2" i="49"/>
  <c r="X2"/>
  <c r="W2"/>
  <c r="V2"/>
  <c r="U2"/>
  <c r="T2"/>
  <c r="S2"/>
  <c r="Q2"/>
  <c r="P2"/>
  <c r="O2"/>
  <c r="N2"/>
  <c r="M2"/>
  <c r="L2"/>
  <c r="K2"/>
  <c r="Y2" i="48"/>
  <c r="X2"/>
  <c r="W2"/>
  <c r="V2"/>
  <c r="U2"/>
  <c r="T2"/>
  <c r="S2"/>
  <c r="Q2"/>
  <c r="P2"/>
  <c r="O2"/>
  <c r="N2"/>
  <c r="M2"/>
  <c r="L2"/>
  <c r="K2"/>
  <c r="Y2" i="47"/>
  <c r="X2"/>
  <c r="W2"/>
  <c r="V2"/>
  <c r="U2"/>
  <c r="T2"/>
  <c r="S2"/>
  <c r="Q2"/>
  <c r="P2"/>
  <c r="O2"/>
  <c r="N2"/>
  <c r="M2"/>
  <c r="L2"/>
  <c r="K2"/>
  <c r="Y2" i="46"/>
  <c r="X2"/>
  <c r="W2"/>
  <c r="V2"/>
  <c r="U2"/>
  <c r="T2"/>
  <c r="S2"/>
  <c r="Q2"/>
  <c r="P2"/>
  <c r="O2"/>
  <c r="N2"/>
  <c r="M2"/>
  <c r="L2"/>
  <c r="K2"/>
  <c r="A10" i="50"/>
  <c r="C10" s="1"/>
  <c r="S1"/>
  <c r="L3"/>
  <c r="N4"/>
  <c r="P5"/>
  <c r="L7"/>
  <c r="N8"/>
  <c r="K3"/>
  <c r="O5"/>
  <c r="K7"/>
  <c r="M3"/>
  <c r="O4"/>
  <c r="Q5"/>
  <c r="K6"/>
  <c r="M7"/>
  <c r="O8"/>
  <c r="Q6"/>
  <c r="N3"/>
  <c r="P4"/>
  <c r="L6"/>
  <c r="N7"/>
  <c r="P8"/>
  <c r="M4"/>
  <c r="O3"/>
  <c r="Q4"/>
  <c r="K5"/>
  <c r="M6"/>
  <c r="O7"/>
  <c r="Q8"/>
  <c r="P3"/>
  <c r="L5"/>
  <c r="N6"/>
  <c r="P7"/>
  <c r="Q3"/>
  <c r="K4"/>
  <c r="M5"/>
  <c r="O6"/>
  <c r="Q7"/>
  <c r="K8"/>
  <c r="M8"/>
  <c r="L4"/>
  <c r="N5"/>
  <c r="P6"/>
  <c r="C10" i="49"/>
  <c r="A9"/>
  <c r="K1"/>
  <c r="S1"/>
  <c r="C10" i="48"/>
  <c r="A9"/>
  <c r="K1" i="47"/>
  <c r="L8" s="1"/>
  <c r="C10"/>
  <c r="A9"/>
  <c r="S1"/>
  <c r="K1" i="46"/>
  <c r="L8"/>
  <c r="C10"/>
  <c r="A9"/>
  <c r="S1"/>
  <c r="K1" i="1"/>
  <c r="K4" i="47"/>
  <c r="P8"/>
  <c r="N6"/>
  <c r="N3"/>
  <c r="Q6"/>
  <c r="M7"/>
  <c r="M5"/>
  <c r="O5"/>
  <c r="N8"/>
  <c r="K8"/>
  <c r="M6"/>
  <c r="L7"/>
  <c r="O3"/>
  <c r="L5"/>
  <c r="M4"/>
  <c r="Q7"/>
  <c r="K5"/>
  <c r="N4"/>
  <c r="L6" i="46"/>
  <c r="Q3"/>
  <c r="K7"/>
  <c r="O5"/>
  <c r="N3"/>
  <c r="K3"/>
  <c r="K4"/>
  <c r="P4"/>
  <c r="P7"/>
  <c r="M8"/>
  <c r="O7"/>
  <c r="Q5"/>
  <c r="N5"/>
  <c r="K5"/>
  <c r="M3"/>
  <c r="P6"/>
  <c r="M6"/>
  <c r="O4"/>
  <c r="L4"/>
  <c r="Q4"/>
  <c r="N8"/>
  <c r="A9" i="50"/>
  <c r="U8"/>
  <c r="S7"/>
  <c r="Y6"/>
  <c r="W5"/>
  <c r="U4"/>
  <c r="S3"/>
  <c r="T8"/>
  <c r="X6"/>
  <c r="V5"/>
  <c r="T4"/>
  <c r="V4"/>
  <c r="S8"/>
  <c r="Y7"/>
  <c r="W6"/>
  <c r="U5"/>
  <c r="S4"/>
  <c r="Y3"/>
  <c r="V8"/>
  <c r="X7"/>
  <c r="V6"/>
  <c r="T5"/>
  <c r="X3"/>
  <c r="Y8"/>
  <c r="W7"/>
  <c r="U6"/>
  <c r="S5"/>
  <c r="Y4"/>
  <c r="W3"/>
  <c r="X8"/>
  <c r="V7"/>
  <c r="T6"/>
  <c r="X4"/>
  <c r="V3"/>
  <c r="W8"/>
  <c r="U7"/>
  <c r="S6"/>
  <c r="Y5"/>
  <c r="W4"/>
  <c r="U3"/>
  <c r="T7"/>
  <c r="X5"/>
  <c r="T3"/>
  <c r="U8" i="49"/>
  <c r="S7"/>
  <c r="Y6"/>
  <c r="W5"/>
  <c r="U4"/>
  <c r="S3"/>
  <c r="T8"/>
  <c r="X6"/>
  <c r="V5"/>
  <c r="T4"/>
  <c r="S8"/>
  <c r="Y7"/>
  <c r="W6"/>
  <c r="U5"/>
  <c r="S4"/>
  <c r="Y3"/>
  <c r="X8"/>
  <c r="X7"/>
  <c r="V6"/>
  <c r="T5"/>
  <c r="X3"/>
  <c r="Y8"/>
  <c r="W7"/>
  <c r="U6"/>
  <c r="S5"/>
  <c r="Y4"/>
  <c r="W3"/>
  <c r="V3"/>
  <c r="W8"/>
  <c r="U7"/>
  <c r="S6"/>
  <c r="Y5"/>
  <c r="W4"/>
  <c r="U3"/>
  <c r="V7"/>
  <c r="X4"/>
  <c r="V8"/>
  <c r="T7"/>
  <c r="X5"/>
  <c r="V4"/>
  <c r="T3"/>
  <c r="T6"/>
  <c r="L8"/>
  <c r="P6"/>
  <c r="N5"/>
  <c r="L4"/>
  <c r="Q5"/>
  <c r="K8"/>
  <c r="Q7"/>
  <c r="O6"/>
  <c r="M5"/>
  <c r="K4"/>
  <c r="Q3"/>
  <c r="O8"/>
  <c r="P7"/>
  <c r="N6"/>
  <c r="L5"/>
  <c r="P3"/>
  <c r="K6"/>
  <c r="Q8"/>
  <c r="O7"/>
  <c r="M6"/>
  <c r="K5"/>
  <c r="Q4"/>
  <c r="O3"/>
  <c r="O4"/>
  <c r="P8"/>
  <c r="N7"/>
  <c r="L6"/>
  <c r="P4"/>
  <c r="N3"/>
  <c r="M7"/>
  <c r="N8"/>
  <c r="L7"/>
  <c r="P5"/>
  <c r="N4"/>
  <c r="L3"/>
  <c r="M8"/>
  <c r="K7"/>
  <c r="Q6"/>
  <c r="O5"/>
  <c r="M4"/>
  <c r="K3"/>
  <c r="M3"/>
  <c r="E10"/>
  <c r="C9"/>
  <c r="E10" i="48"/>
  <c r="C9"/>
  <c r="O6" i="47"/>
  <c r="P3"/>
  <c r="Q4"/>
  <c r="O8"/>
  <c r="P5"/>
  <c r="N5"/>
  <c r="K7"/>
  <c r="Q8"/>
  <c r="L6"/>
  <c r="O4"/>
  <c r="M8"/>
  <c r="K6"/>
  <c r="L3"/>
  <c r="P6"/>
  <c r="Q3"/>
  <c r="K3"/>
  <c r="N7"/>
  <c r="Q5"/>
  <c r="L4"/>
  <c r="P7"/>
  <c r="O7"/>
  <c r="P4"/>
  <c r="M3"/>
  <c r="U8"/>
  <c r="S7"/>
  <c r="Y6"/>
  <c r="W5"/>
  <c r="U4"/>
  <c r="S3"/>
  <c r="V4"/>
  <c r="T8"/>
  <c r="X6"/>
  <c r="V5"/>
  <c r="T4"/>
  <c r="S8"/>
  <c r="Y7"/>
  <c r="W6"/>
  <c r="U5"/>
  <c r="S4"/>
  <c r="Y3"/>
  <c r="V8"/>
  <c r="X7"/>
  <c r="V6"/>
  <c r="T5"/>
  <c r="X3"/>
  <c r="Y8"/>
  <c r="W7"/>
  <c r="U6"/>
  <c r="S5"/>
  <c r="Y4"/>
  <c r="W3"/>
  <c r="T7"/>
  <c r="T3"/>
  <c r="X8"/>
  <c r="V7"/>
  <c r="T6"/>
  <c r="X4"/>
  <c r="V3"/>
  <c r="W8"/>
  <c r="U7"/>
  <c r="S6"/>
  <c r="Y5"/>
  <c r="W4"/>
  <c r="U3"/>
  <c r="X5"/>
  <c r="E10"/>
  <c r="C9"/>
  <c r="K8" i="46"/>
  <c r="N6"/>
  <c r="O3"/>
  <c r="Q6"/>
  <c r="L7"/>
  <c r="Q7"/>
  <c r="L5"/>
  <c r="M4"/>
  <c r="O8"/>
  <c r="P5"/>
  <c r="O6"/>
  <c r="P3"/>
  <c r="P8"/>
  <c r="M7"/>
  <c r="N4"/>
  <c r="M5"/>
  <c r="Q8"/>
  <c r="N7"/>
  <c r="K6"/>
  <c r="L3"/>
  <c r="U8"/>
  <c r="S7"/>
  <c r="Y6"/>
  <c r="W5"/>
  <c r="U4"/>
  <c r="S3"/>
  <c r="T8"/>
  <c r="X6"/>
  <c r="V5"/>
  <c r="T4"/>
  <c r="S8"/>
  <c r="Y7"/>
  <c r="W6"/>
  <c r="U5"/>
  <c r="S4"/>
  <c r="Y3"/>
  <c r="X7"/>
  <c r="V6"/>
  <c r="T5"/>
  <c r="X3"/>
  <c r="Y8"/>
  <c r="W7"/>
  <c r="U6"/>
  <c r="S5"/>
  <c r="Y4"/>
  <c r="W3"/>
  <c r="T3"/>
  <c r="X8"/>
  <c r="V7"/>
  <c r="T6"/>
  <c r="X4"/>
  <c r="V3"/>
  <c r="T7"/>
  <c r="V4"/>
  <c r="W8"/>
  <c r="U7"/>
  <c r="S6"/>
  <c r="Y5"/>
  <c r="W4"/>
  <c r="U3"/>
  <c r="V8"/>
  <c r="X5"/>
  <c r="E10"/>
  <c r="C9"/>
  <c r="Y2" i="1"/>
  <c r="X2"/>
  <c r="W2"/>
  <c r="V2"/>
  <c r="U2"/>
  <c r="T2"/>
  <c r="S2"/>
  <c r="Q2"/>
  <c r="P2"/>
  <c r="O2"/>
  <c r="N2"/>
  <c r="M2"/>
  <c r="L2"/>
  <c r="K2"/>
  <c r="A10"/>
  <c r="A9"/>
  <c r="G10" i="49"/>
  <c r="I10" s="1"/>
  <c r="E9"/>
  <c r="G10" i="48"/>
  <c r="I10" s="1"/>
  <c r="E9"/>
  <c r="G10" i="47"/>
  <c r="I10"/>
  <c r="E9"/>
  <c r="G10" i="46"/>
  <c r="I10" s="1"/>
  <c r="E9"/>
  <c r="C10" i="1"/>
  <c r="E10"/>
  <c r="G9" i="49"/>
  <c r="G9" i="47"/>
  <c r="C9" i="1"/>
  <c r="P8"/>
  <c r="M7"/>
  <c r="O5"/>
  <c r="L4"/>
  <c r="Q3"/>
  <c r="O8"/>
  <c r="L7"/>
  <c r="Q6"/>
  <c r="N5"/>
  <c r="P3"/>
  <c r="N7"/>
  <c r="P5"/>
  <c r="K4"/>
  <c r="N8"/>
  <c r="K7"/>
  <c r="P6"/>
  <c r="M5"/>
  <c r="O3"/>
  <c r="M8"/>
  <c r="O6"/>
  <c r="L5"/>
  <c r="Q4"/>
  <c r="N3"/>
  <c r="M4"/>
  <c r="L8"/>
  <c r="Q7"/>
  <c r="N6"/>
  <c r="K5"/>
  <c r="P4"/>
  <c r="M3"/>
  <c r="K6"/>
  <c r="K8"/>
  <c r="P7"/>
  <c r="M6"/>
  <c r="O4"/>
  <c r="L3"/>
  <c r="Q8"/>
  <c r="O7"/>
  <c r="L6"/>
  <c r="Q5"/>
  <c r="N4"/>
  <c r="K3"/>
  <c r="Y8"/>
  <c r="V7"/>
  <c r="S6"/>
  <c r="X5"/>
  <c r="U4"/>
  <c r="U7"/>
  <c r="T4"/>
  <c r="Y3"/>
  <c r="X8"/>
  <c r="W5"/>
  <c r="T6"/>
  <c r="V4"/>
  <c r="W8"/>
  <c r="T7"/>
  <c r="Y6"/>
  <c r="V5"/>
  <c r="S4"/>
  <c r="X3"/>
  <c r="S7"/>
  <c r="X6"/>
  <c r="U5"/>
  <c r="W3"/>
  <c r="W7"/>
  <c r="V8"/>
  <c r="U8"/>
  <c r="W6"/>
  <c r="T5"/>
  <c r="Y4"/>
  <c r="V3"/>
  <c r="U3"/>
  <c r="T8"/>
  <c r="Y7"/>
  <c r="V6"/>
  <c r="S5"/>
  <c r="X4"/>
  <c r="Y5"/>
  <c r="S3"/>
  <c r="S8"/>
  <c r="X7"/>
  <c r="U6"/>
  <c r="W4"/>
  <c r="T3"/>
  <c r="G10"/>
  <c r="E9"/>
  <c r="K10" i="47"/>
  <c r="I9"/>
  <c r="K10" i="49"/>
  <c r="I9"/>
  <c r="S10"/>
  <c r="K9"/>
  <c r="S10" i="47"/>
  <c r="K9"/>
  <c r="I10" i="1"/>
  <c r="G9"/>
  <c r="K10"/>
  <c r="I9"/>
  <c r="A16" i="47"/>
  <c r="C16"/>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9"/>
  <c r="C16"/>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1"/>
  <c r="K9"/>
  <c r="A1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K10" i="48" l="1"/>
  <c r="I9"/>
  <c r="C9" i="50"/>
  <c r="E10"/>
  <c r="I9" i="46"/>
  <c r="K10"/>
  <c r="K1" i="48"/>
  <c r="S1"/>
  <c r="G9" i="46"/>
  <c r="G9" i="48"/>
  <c r="L8" l="1"/>
  <c r="N3"/>
  <c r="Q5"/>
  <c r="M3"/>
  <c r="L5"/>
  <c r="Q8"/>
  <c r="P8"/>
  <c r="M6"/>
  <c r="O6"/>
  <c r="K7"/>
  <c r="O4"/>
  <c r="O7"/>
  <c r="N8"/>
  <c r="P6"/>
  <c r="K5"/>
  <c r="P5"/>
  <c r="N5"/>
  <c r="Q4"/>
  <c r="N4"/>
  <c r="L4"/>
  <c r="O3"/>
  <c r="L3"/>
  <c r="K8"/>
  <c r="Q7"/>
  <c r="K4"/>
  <c r="M8"/>
  <c r="O5"/>
  <c r="N7"/>
  <c r="L7"/>
  <c r="L6"/>
  <c r="P3"/>
  <c r="M5"/>
  <c r="P4"/>
  <c r="Q6"/>
  <c r="Q3"/>
  <c r="O8"/>
  <c r="M4"/>
  <c r="P7"/>
  <c r="M7"/>
  <c r="K3"/>
  <c r="N6"/>
  <c r="K6"/>
  <c r="S10"/>
  <c r="K9"/>
  <c r="S7"/>
  <c r="W5"/>
  <c r="S3"/>
  <c r="X6"/>
  <c r="T4"/>
  <c r="Y7"/>
  <c r="U5"/>
  <c r="Y3"/>
  <c r="V6"/>
  <c r="X3"/>
  <c r="W7"/>
  <c r="S5"/>
  <c r="W3"/>
  <c r="V7"/>
  <c r="X4"/>
  <c r="W8"/>
  <c r="S6"/>
  <c r="W4"/>
  <c r="V8"/>
  <c r="X5"/>
  <c r="T3"/>
  <c r="U8"/>
  <c r="Y6"/>
  <c r="U4"/>
  <c r="T8"/>
  <c r="V5"/>
  <c r="S8"/>
  <c r="W6"/>
  <c r="S4"/>
  <c r="X7"/>
  <c r="T5"/>
  <c r="Y8"/>
  <c r="U6"/>
  <c r="Y4"/>
  <c r="X8"/>
  <c r="T6"/>
  <c r="V3"/>
  <c r="U7"/>
  <c r="Y5"/>
  <c r="U3"/>
  <c r="T7"/>
  <c r="V4"/>
  <c r="S10" i="46"/>
  <c r="K9"/>
  <c r="G10" i="50"/>
  <c r="E9"/>
  <c r="G9" l="1"/>
  <c r="I10"/>
  <c r="A16" i="4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8"/>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I9" i="50" l="1"/>
  <c r="K10"/>
  <c r="S10" l="1"/>
  <c r="K9"/>
  <c r="A16"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alcChain>
</file>

<file path=xl/sharedStrings.xml><?xml version="1.0" encoding="utf-8"?>
<sst xmlns="http://schemas.openxmlformats.org/spreadsheetml/2006/main" count="109" uniqueCount="65">
  <si>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</si>
  <si>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</si>
  <si>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</si>
  <si>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</si>
  <si>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</si>
  <si>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</si>
  <si>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</si>
  <si>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7-2МатематикаКонтролни зад.</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</si>
  <si>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</si>
  <si>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</si>
  <si>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</si>
  <si>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</si>
  <si>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</si>
  <si>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</si>
  <si>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</si>
  <si>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</si>
  <si>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</si>
  <si>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писмена вежба</t>
  </si>
  <si>
    <t>физика 7-1</t>
  </si>
  <si>
    <t>5.раз.СРПСКИ Ј. ИНИЦИЈАЛНИ</t>
  </si>
  <si>
    <t>6.раз.СРПСКИ ј. ИНИЦИЈАЛНИ</t>
  </si>
  <si>
    <t>7.раз.СРПСКИ КОНТРОЛНИ</t>
  </si>
  <si>
    <t>8.раз.ИНИЦИЈАЛНИ ФРАНЦУСКИ Ј.</t>
  </si>
  <si>
    <t>8.раз.МАТЕМАТИКА КОНТРОЛНИ</t>
  </si>
  <si>
    <t>6.раз.ИНИЦИЈАЛНИ ФРАНЦУСКИ Ј.</t>
  </si>
  <si>
    <t>з.ИНИЦИЈАЛНИФРАНЦУСКИ Ј.</t>
  </si>
  <si>
    <t>8.раз.СРПСКИ Ј.КОНТРОЛНИ</t>
  </si>
  <si>
    <t>6.раз.СРПСКИ Ј.КОНТРОЛНИ</t>
  </si>
  <si>
    <t>7.раз.МАТЕМАТИКА КОНТРОЛНИ</t>
  </si>
  <si>
    <t>8.раз.СРПСКИ Ј.ИНИЦИЈАЛНИ</t>
  </si>
  <si>
    <t>6.раз.МАТЕМАТИКА КОНТРОЛНИ</t>
  </si>
  <si>
    <t>5.раз.МАТЕМАТИКА КОНТРОЛНИ</t>
  </si>
  <si>
    <t>5.раз.СРПСКИ Ј.ПИСМЕНИ ЗАД.</t>
  </si>
  <si>
    <t>8.раз.СРПСКИ Ј.ПИСМЕНИ ЗАД.</t>
  </si>
  <si>
    <t>5.раз.ФРАНЦУСКИ Ј.ПИСМЕНА ВЕЖБА</t>
  </si>
  <si>
    <t>6.раз.ФРАНЦУСКИ Ј.ПИСМЕНА ВЕЖБА</t>
  </si>
  <si>
    <t>7.раз.ФРАНЦУСКИ Ј.ПИСМЕНА ВЕЖБА</t>
  </si>
  <si>
    <t>7.раз.ХЕМИЈА КОНТРОЛНИ</t>
  </si>
  <si>
    <t>8.раз.ЕНГЛЕСКИ-ТЕСТ</t>
  </si>
  <si>
    <t>5.раз.ЕНГЛЕСКИ-ТЕСТ</t>
  </si>
  <si>
    <t>8.раз.ФРАНЦУСКИ ПИСМЕНА ВЕЖБА</t>
  </si>
  <si>
    <t>6.раз.ЕНГЛЕСКИ-ТЕСТ</t>
  </si>
  <si>
    <t>7.раз.ЕНГЛЕСКИ-ТЕСТ</t>
  </si>
  <si>
    <t>7.раз.СРПСКИ Ј.ПИСМЕНИ ЗАД.</t>
  </si>
  <si>
    <t>6.раз.СРПСКИ Ј.ПИСМЕНИ ЗАД:</t>
  </si>
  <si>
    <t>7.раз.МАТЕМАТИКА ПИСМЕНИ ЗАД.</t>
  </si>
  <si>
    <t>8.раз.МАТЕМАТИКА ПИСМЕНИ ЗАД.</t>
  </si>
  <si>
    <t>5.раз.МАТЕМАТИКА ПИСМЕНИ ЗАД.</t>
  </si>
  <si>
    <t>5.раз.СРПСКИ Ј.КОНТРОЛНИ</t>
  </si>
  <si>
    <t>6.раз.МАТЕМАТИКА ПИСМЕНИ ЗАД.</t>
  </si>
  <si>
    <t>8.раз.ХЕМИЈА КОНТРОЛНИ</t>
  </si>
  <si>
    <t>7.раз.СРПСКИ Ј.КОНТРОЛНИ</t>
  </si>
  <si>
    <t>7.раз.ЕНГЛЕСКИ ПИСМЕНИ ЗАД.</t>
  </si>
  <si>
    <t>8.раз.ЕНГЛЕСКИ ПИСМЕНИ ЗАД.</t>
  </si>
  <si>
    <t>5.раз.ФРАНЦУСКИ Ј.ПИСМЕНИ ЗАД:</t>
  </si>
  <si>
    <t>6.раз.ФРАНЦУСКИ Ј.ПИСМЕНИ ЗАД.</t>
  </si>
  <si>
    <t>7.раз.ФРАНЦУСКИ Ј.ПИСМЕНИ ЗАД.</t>
  </si>
  <si>
    <t>8.раз.ФРАНЦУСКИ Ј.ПИСМЕНИ ЗАД.</t>
  </si>
  <si>
    <t>6.раз.СРПСКИ Ј.ПИСМЕНИ ЗАД.</t>
  </si>
  <si>
    <t>6.раз.ЕНГЛЕСКИ ПИСМЕНИ ЗАД.</t>
  </si>
  <si>
    <t>Физика,писмена вежба  VI1</t>
  </si>
  <si>
    <t>7.раз.СРПСКИ Ј:ПИСМЕНИ ЗАД.</t>
  </si>
  <si>
    <t>5.раз.МАТЕМАТИКА ПОЛУГОДИШЊИ ТЕСТ</t>
  </si>
  <si>
    <t>6.раз.МАТЕМАТИКА ПОЛУГОДИШЊИ</t>
  </si>
  <si>
    <t>5.раз.ЕНГЛЕСКИ ПИСМЕНИ ЗАД.</t>
  </si>
</sst>
</file>

<file path=xl/styles.xml><?xml version="1.0" encoding="utf-8"?>
<styleSheet xmlns="http://schemas.openxmlformats.org/spreadsheetml/2006/main">
  <numFmts count="5">
    <numFmt numFmtId="164" formatCode="_(* #,##0.00_);_(* \(#,##0.00\);_(* &quot;-&quot;??_);_(@_)"/>
    <numFmt numFmtId="165" formatCode="d"/>
    <numFmt numFmtId="166" formatCode="mmmm\ \'yy"/>
    <numFmt numFmtId="167" formatCode="mmmm\ yyyy"/>
    <numFmt numFmtId="168" formatCode="dddd"/>
  </numFmts>
  <fonts count="34">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167" fontId="13" fillId="0" borderId="0" xfId="0" applyNumberFormat="1" applyFont="1" applyAlignment="1">
      <alignment horizontal="left" vertical="top"/>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2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4" tint="0.79998168889431442"/>
    <pageSetUpPr fitToPage="1"/>
  </sheetPr>
  <dimension ref="A1:AF45"/>
  <sheetViews>
    <sheetView showGridLines="0" workbookViewId="0">
      <selection activeCell="AB30" sqref="AB3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65">
        <f>DATE(AD18,AD20,1)</f>
        <v>43497</v>
      </c>
      <c r="B1" s="65"/>
      <c r="C1" s="65"/>
      <c r="D1" s="65"/>
      <c r="E1" s="65"/>
      <c r="F1" s="65"/>
      <c r="G1" s="65"/>
      <c r="H1" s="65"/>
      <c r="I1" s="44"/>
      <c r="J1" s="44"/>
      <c r="K1" s="68">
        <f>DATE(YEAR(A1),MONTH(A1)-1,1)</f>
        <v>43466</v>
      </c>
      <c r="L1" s="68"/>
      <c r="M1" s="68"/>
      <c r="N1" s="68"/>
      <c r="O1" s="68"/>
      <c r="P1" s="68"/>
      <c r="Q1" s="68"/>
      <c r="S1" s="68">
        <f>DATE(YEAR(A1),MONTH(A1)+1,1)</f>
        <v>43525</v>
      </c>
      <c r="T1" s="68"/>
      <c r="U1" s="68"/>
      <c r="V1" s="68"/>
      <c r="W1" s="68"/>
      <c r="X1" s="68"/>
      <c r="Y1" s="68"/>
    </row>
    <row r="2" spans="1:32"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65"/>
      <c r="B3" s="65"/>
      <c r="C3" s="65"/>
      <c r="D3" s="65"/>
      <c r="E3" s="65"/>
      <c r="F3" s="65"/>
      <c r="G3" s="65"/>
      <c r="H3" s="65"/>
      <c r="I3" s="44"/>
      <c r="J3" s="44"/>
      <c r="K3" s="17" t="str">
        <f t="shared" ref="K3:Q8" si="0">IF(MONTH($K$1)&lt;&gt;MONTH($K$1-(WEEKDAY($K$1,1)-(start_day-1))-IF((WEEKDAY($K$1,1)-(start_day-1))&lt;=0,7,0)+(ROW(K3)-ROW($K$3))*7+(COLUMN(K3)-COLUMN($K$3)+1)),"",$K$1-(WEEKDAY($K$1,1)-(start_day-1))-IF((WEEKDAY($K$1,1)-(start_day-1))&lt;=0,7,0)+(ROW(K3)-ROW($K$3))*7+(COLUMN(K3)-COLUMN($K$3)+1))</f>
        <v/>
      </c>
      <c r="L3" s="17" t="str">
        <f t="shared" si="0"/>
        <v/>
      </c>
      <c r="M3" s="17">
        <f t="shared" si="0"/>
        <v>43466</v>
      </c>
      <c r="N3" s="17">
        <f t="shared" si="0"/>
        <v>43467</v>
      </c>
      <c r="O3" s="17">
        <f t="shared" si="0"/>
        <v>43468</v>
      </c>
      <c r="P3" s="17">
        <f t="shared" si="0"/>
        <v>43469</v>
      </c>
      <c r="Q3" s="17">
        <f t="shared" si="0"/>
        <v>43470</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43525</v>
      </c>
      <c r="Y3" s="17">
        <f t="shared" si="1"/>
        <v>43526</v>
      </c>
      <c r="AB3" s="3"/>
      <c r="AC3" s="3"/>
      <c r="AD3" s="3"/>
      <c r="AE3" s="3"/>
    </row>
    <row r="4" spans="1:32" s="4" customFormat="1" ht="9" customHeight="1">
      <c r="A4" s="65"/>
      <c r="B4" s="65"/>
      <c r="C4" s="65"/>
      <c r="D4" s="65"/>
      <c r="E4" s="65"/>
      <c r="F4" s="65"/>
      <c r="G4" s="65"/>
      <c r="H4" s="65"/>
      <c r="I4" s="44"/>
      <c r="J4" s="44"/>
      <c r="K4" s="17">
        <f t="shared" si="0"/>
        <v>43471</v>
      </c>
      <c r="L4" s="17">
        <f t="shared" si="0"/>
        <v>43472</v>
      </c>
      <c r="M4" s="17">
        <f t="shared" si="0"/>
        <v>43473</v>
      </c>
      <c r="N4" s="17">
        <f t="shared" si="0"/>
        <v>43474</v>
      </c>
      <c r="O4" s="17">
        <f t="shared" si="0"/>
        <v>43475</v>
      </c>
      <c r="P4" s="17">
        <f t="shared" si="0"/>
        <v>43476</v>
      </c>
      <c r="Q4" s="17">
        <f t="shared" si="0"/>
        <v>43477</v>
      </c>
      <c r="R4" s="3"/>
      <c r="S4" s="17">
        <f t="shared" si="1"/>
        <v>43527</v>
      </c>
      <c r="T4" s="17">
        <f t="shared" si="1"/>
        <v>43528</v>
      </c>
      <c r="U4" s="17">
        <f t="shared" si="1"/>
        <v>43529</v>
      </c>
      <c r="V4" s="17">
        <f t="shared" si="1"/>
        <v>43530</v>
      </c>
      <c r="W4" s="17">
        <f t="shared" si="1"/>
        <v>43531</v>
      </c>
      <c r="X4" s="17">
        <f t="shared" si="1"/>
        <v>43532</v>
      </c>
      <c r="Y4" s="17">
        <f t="shared" si="1"/>
        <v>43533</v>
      </c>
      <c r="AB4" s="3"/>
      <c r="AC4" s="3"/>
      <c r="AD4" s="3"/>
      <c r="AE4" s="3"/>
    </row>
    <row r="5" spans="1:32" s="4" customFormat="1" ht="9" customHeight="1">
      <c r="A5" s="65"/>
      <c r="B5" s="65"/>
      <c r="C5" s="65"/>
      <c r="D5" s="65"/>
      <c r="E5" s="65"/>
      <c r="F5" s="65"/>
      <c r="G5" s="65"/>
      <c r="H5" s="65"/>
      <c r="I5" s="44"/>
      <c r="J5" s="44"/>
      <c r="K5" s="17">
        <f t="shared" si="0"/>
        <v>43478</v>
      </c>
      <c r="L5" s="17">
        <f t="shared" si="0"/>
        <v>43479</v>
      </c>
      <c r="M5" s="17">
        <f t="shared" si="0"/>
        <v>43480</v>
      </c>
      <c r="N5" s="17">
        <f t="shared" si="0"/>
        <v>43481</v>
      </c>
      <c r="O5" s="17">
        <f t="shared" si="0"/>
        <v>43482</v>
      </c>
      <c r="P5" s="17">
        <f t="shared" si="0"/>
        <v>43483</v>
      </c>
      <c r="Q5" s="17">
        <f t="shared" si="0"/>
        <v>43484</v>
      </c>
      <c r="R5" s="3"/>
      <c r="S5" s="17">
        <f t="shared" si="1"/>
        <v>43534</v>
      </c>
      <c r="T5" s="17">
        <f t="shared" si="1"/>
        <v>43535</v>
      </c>
      <c r="U5" s="17">
        <f t="shared" si="1"/>
        <v>43536</v>
      </c>
      <c r="V5" s="17">
        <f t="shared" si="1"/>
        <v>43537</v>
      </c>
      <c r="W5" s="17">
        <f t="shared" si="1"/>
        <v>43538</v>
      </c>
      <c r="X5" s="17">
        <f t="shared" si="1"/>
        <v>43539</v>
      </c>
      <c r="Y5" s="17">
        <f t="shared" si="1"/>
        <v>43540</v>
      </c>
      <c r="AB5" s="3"/>
      <c r="AC5" s="3"/>
      <c r="AD5" s="3"/>
      <c r="AE5" s="3"/>
    </row>
    <row r="6" spans="1:32" s="4" customFormat="1" ht="9" customHeight="1">
      <c r="A6" s="65"/>
      <c r="B6" s="65"/>
      <c r="C6" s="65"/>
      <c r="D6" s="65"/>
      <c r="E6" s="65"/>
      <c r="F6" s="65"/>
      <c r="G6" s="65"/>
      <c r="H6" s="65"/>
      <c r="I6" s="44"/>
      <c r="J6" s="44"/>
      <c r="K6" s="17">
        <f t="shared" si="0"/>
        <v>43485</v>
      </c>
      <c r="L6" s="17">
        <f t="shared" si="0"/>
        <v>43486</v>
      </c>
      <c r="M6" s="17">
        <f t="shared" si="0"/>
        <v>43487</v>
      </c>
      <c r="N6" s="17">
        <f t="shared" si="0"/>
        <v>43488</v>
      </c>
      <c r="O6" s="17">
        <f t="shared" si="0"/>
        <v>43489</v>
      </c>
      <c r="P6" s="17">
        <f t="shared" si="0"/>
        <v>43490</v>
      </c>
      <c r="Q6" s="17">
        <f t="shared" si="0"/>
        <v>43491</v>
      </c>
      <c r="R6" s="3"/>
      <c r="S6" s="17">
        <f t="shared" si="1"/>
        <v>43541</v>
      </c>
      <c r="T6" s="17">
        <f t="shared" si="1"/>
        <v>43542</v>
      </c>
      <c r="U6" s="17">
        <f t="shared" si="1"/>
        <v>43543</v>
      </c>
      <c r="V6" s="17">
        <f t="shared" si="1"/>
        <v>43544</v>
      </c>
      <c r="W6" s="17">
        <f t="shared" si="1"/>
        <v>43545</v>
      </c>
      <c r="X6" s="17">
        <f t="shared" si="1"/>
        <v>43546</v>
      </c>
      <c r="Y6" s="17">
        <f t="shared" si="1"/>
        <v>43547</v>
      </c>
      <c r="AB6" s="3"/>
      <c r="AC6" s="3"/>
      <c r="AD6" s="3"/>
      <c r="AE6" s="3"/>
    </row>
    <row r="7" spans="1:32" s="4" customFormat="1" ht="9" customHeight="1">
      <c r="A7" s="65"/>
      <c r="B7" s="65"/>
      <c r="C7" s="65"/>
      <c r="D7" s="65"/>
      <c r="E7" s="65"/>
      <c r="F7" s="65"/>
      <c r="G7" s="65"/>
      <c r="H7" s="65"/>
      <c r="I7" s="44"/>
      <c r="J7" s="44"/>
      <c r="K7" s="17">
        <f t="shared" si="0"/>
        <v>43492</v>
      </c>
      <c r="L7" s="17">
        <f t="shared" si="0"/>
        <v>43493</v>
      </c>
      <c r="M7" s="17">
        <f t="shared" si="0"/>
        <v>43494</v>
      </c>
      <c r="N7" s="17">
        <f t="shared" si="0"/>
        <v>43495</v>
      </c>
      <c r="O7" s="17">
        <f t="shared" si="0"/>
        <v>43496</v>
      </c>
      <c r="P7" s="17" t="str">
        <f t="shared" si="0"/>
        <v/>
      </c>
      <c r="Q7" s="17" t="str">
        <f t="shared" si="0"/>
        <v/>
      </c>
      <c r="R7" s="3"/>
      <c r="S7" s="17">
        <f t="shared" si="1"/>
        <v>43548</v>
      </c>
      <c r="T7" s="17">
        <f t="shared" si="1"/>
        <v>43549</v>
      </c>
      <c r="U7" s="17">
        <f t="shared" si="1"/>
        <v>43550</v>
      </c>
      <c r="V7" s="17">
        <f t="shared" si="1"/>
        <v>43551</v>
      </c>
      <c r="W7" s="17">
        <f t="shared" si="1"/>
        <v>43552</v>
      </c>
      <c r="X7" s="17">
        <f t="shared" si="1"/>
        <v>43553</v>
      </c>
      <c r="Y7" s="17">
        <f t="shared" si="1"/>
        <v>43554</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43555</v>
      </c>
      <c r="T8" s="17" t="str">
        <f t="shared" si="1"/>
        <v/>
      </c>
      <c r="U8" s="17" t="str">
        <f t="shared" si="1"/>
        <v/>
      </c>
      <c r="V8" s="17" t="str">
        <f t="shared" si="1"/>
        <v/>
      </c>
      <c r="W8" s="17" t="str">
        <f t="shared" si="1"/>
        <v/>
      </c>
      <c r="X8" s="17" t="str">
        <f t="shared" si="1"/>
        <v/>
      </c>
      <c r="Y8" s="17" t="str">
        <f t="shared" si="1"/>
        <v/>
      </c>
      <c r="Z8" s="19"/>
    </row>
    <row r="9" spans="1:32" s="1" customFormat="1" ht="21" customHeight="1">
      <c r="A9" s="66">
        <f>A10</f>
        <v>43492</v>
      </c>
      <c r="B9" s="67"/>
      <c r="C9" s="67">
        <f>C10</f>
        <v>43493</v>
      </c>
      <c r="D9" s="67"/>
      <c r="E9" s="67">
        <f>E10</f>
        <v>43494</v>
      </c>
      <c r="F9" s="67"/>
      <c r="G9" s="67">
        <f>G10</f>
        <v>43495</v>
      </c>
      <c r="H9" s="67"/>
      <c r="I9" s="67">
        <f>I10</f>
        <v>43496</v>
      </c>
      <c r="J9" s="67"/>
      <c r="K9" s="67">
        <f>K10</f>
        <v>43497</v>
      </c>
      <c r="L9" s="67"/>
      <c r="M9" s="67"/>
      <c r="N9" s="67"/>
      <c r="O9" s="67"/>
      <c r="P9" s="67"/>
      <c r="Q9" s="67"/>
      <c r="R9" s="67"/>
      <c r="S9" s="67">
        <f>S10</f>
        <v>43498</v>
      </c>
      <c r="T9" s="67"/>
      <c r="U9" s="67"/>
      <c r="V9" s="67"/>
      <c r="W9" s="67"/>
      <c r="X9" s="67"/>
      <c r="Y9" s="67"/>
      <c r="Z9" s="69"/>
      <c r="AB9" s="38" t="s">
        <v>0</v>
      </c>
      <c r="AC9" s="38"/>
      <c r="AD9" s="38"/>
      <c r="AE9" s="38"/>
      <c r="AF9" s="38"/>
    </row>
    <row r="10" spans="1:32" s="1" customFormat="1" ht="18.75">
      <c r="A10" s="42">
        <f>$A$1-(WEEKDAY($A$1,1)-(start_day-1))-IF((WEEKDAY($A$1,1)-(start_day-1))&lt;=0,7,0)+1</f>
        <v>43492</v>
      </c>
      <c r="B10" s="43"/>
      <c r="C10" s="40">
        <f>A10+1</f>
        <v>43493</v>
      </c>
      <c r="D10" s="41"/>
      <c r="E10" s="40">
        <f>C10+1</f>
        <v>43494</v>
      </c>
      <c r="F10" s="41"/>
      <c r="G10" s="40">
        <f>E10+1</f>
        <v>43495</v>
      </c>
      <c r="H10" s="41"/>
      <c r="I10" s="40">
        <f>G10+1</f>
        <v>43496</v>
      </c>
      <c r="J10" s="41"/>
      <c r="K10" s="51">
        <f>I10+1</f>
        <v>43497</v>
      </c>
      <c r="L10" s="52"/>
      <c r="M10" s="53"/>
      <c r="N10" s="53"/>
      <c r="O10" s="53"/>
      <c r="P10" s="53"/>
      <c r="Q10" s="53"/>
      <c r="R10" s="54"/>
      <c r="S10" s="55">
        <f>K10+1</f>
        <v>43498</v>
      </c>
      <c r="T10" s="56"/>
      <c r="U10" s="57"/>
      <c r="V10" s="57"/>
      <c r="W10" s="57"/>
      <c r="X10" s="57"/>
      <c r="Y10" s="57"/>
      <c r="Z10" s="58"/>
      <c r="AB10" s="39" t="s">
        <v>1</v>
      </c>
      <c r="AC10" s="39"/>
      <c r="AD10" s="39"/>
      <c r="AE10" s="39"/>
      <c r="AF10" s="39"/>
    </row>
    <row r="11" spans="1:32" s="1" customFormat="1">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32" s="1" customFormat="1">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32" s="1" customFormat="1">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32" s="1" customFormat="1">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32"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32" s="1" customFormat="1" ht="18.75">
      <c r="A16" s="42">
        <f>S10+1</f>
        <v>43499</v>
      </c>
      <c r="B16" s="43"/>
      <c r="C16" s="40">
        <f>A16+1</f>
        <v>43500</v>
      </c>
      <c r="D16" s="41"/>
      <c r="E16" s="40">
        <f>C16+1</f>
        <v>43501</v>
      </c>
      <c r="F16" s="41"/>
      <c r="G16" s="40">
        <f>E16+1</f>
        <v>43502</v>
      </c>
      <c r="H16" s="41"/>
      <c r="I16" s="40">
        <f>G16+1</f>
        <v>43503</v>
      </c>
      <c r="J16" s="41"/>
      <c r="K16" s="51">
        <f>I16+1</f>
        <v>43504</v>
      </c>
      <c r="L16" s="52"/>
      <c r="M16" s="53"/>
      <c r="N16" s="53"/>
      <c r="O16" s="53"/>
      <c r="P16" s="53"/>
      <c r="Q16" s="53"/>
      <c r="R16" s="54"/>
      <c r="S16" s="55">
        <f>K16+1</f>
        <v>43505</v>
      </c>
      <c r="T16" s="56"/>
      <c r="U16" s="57"/>
      <c r="V16" s="57"/>
      <c r="W16" s="57"/>
      <c r="X16" s="57"/>
      <c r="Y16" s="57"/>
      <c r="Z16" s="58"/>
      <c r="AB16" s="22" t="s">
        <v>2</v>
      </c>
      <c r="AC16" s="10"/>
      <c r="AD16" s="10"/>
    </row>
    <row r="17" spans="1:31" s="1" customFormat="1">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c r="AB17" s="10"/>
    </row>
    <row r="18" spans="1:31" s="1" customFormat="1">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c r="AB18" s="10"/>
      <c r="AC18" s="23" t="s">
        <v>3</v>
      </c>
      <c r="AD18" s="24">
        <v>2019</v>
      </c>
    </row>
    <row r="19" spans="1:31" s="1" customFormat="1">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c r="AB19" s="10"/>
    </row>
    <row r="20" spans="1:31" s="1" customFormat="1">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c r="AB20" s="10"/>
      <c r="AC20" s="23" t="s">
        <v>4</v>
      </c>
      <c r="AD20" s="24">
        <v>2</v>
      </c>
    </row>
    <row r="21" spans="1:31"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c r="AB21" s="1"/>
      <c r="AC21" s="1"/>
      <c r="AD21" s="1"/>
      <c r="AE21" s="1"/>
    </row>
    <row r="22" spans="1:31" s="1" customFormat="1" ht="18.75">
      <c r="A22" s="42">
        <f>S16+1</f>
        <v>43506</v>
      </c>
      <c r="B22" s="43"/>
      <c r="C22" s="40">
        <f>A22+1</f>
        <v>43507</v>
      </c>
      <c r="D22" s="41"/>
      <c r="E22" s="40">
        <f>C22+1</f>
        <v>43508</v>
      </c>
      <c r="F22" s="41"/>
      <c r="G22" s="40">
        <f>E22+1</f>
        <v>43509</v>
      </c>
      <c r="H22" s="41"/>
      <c r="I22" s="40">
        <f>G22+1</f>
        <v>43510</v>
      </c>
      <c r="J22" s="41"/>
      <c r="K22" s="51">
        <f>I22+1</f>
        <v>43511</v>
      </c>
      <c r="L22" s="52"/>
      <c r="M22" s="53"/>
      <c r="N22" s="53"/>
      <c r="O22" s="53"/>
      <c r="P22" s="53"/>
      <c r="Q22" s="53"/>
      <c r="R22" s="54"/>
      <c r="S22" s="55">
        <f>K22+1</f>
        <v>43512</v>
      </c>
      <c r="T22" s="56"/>
      <c r="U22" s="57"/>
      <c r="V22" s="57"/>
      <c r="W22" s="57"/>
      <c r="X22" s="57"/>
      <c r="Y22" s="57"/>
      <c r="Z22" s="58"/>
      <c r="AB22" s="22" t="s">
        <v>5</v>
      </c>
      <c r="AC22" s="2"/>
      <c r="AD22" s="2"/>
      <c r="AE22" s="2"/>
    </row>
    <row r="23" spans="1:31" s="1" customFormat="1">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c r="AC23" s="10"/>
      <c r="AD23" s="10"/>
    </row>
    <row r="24" spans="1:31" s="1" customFormat="1">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c r="AB24" s="10"/>
      <c r="AC24" s="23" t="s">
        <v>6</v>
      </c>
      <c r="AD24" s="24">
        <v>1</v>
      </c>
      <c r="AE24" s="2"/>
    </row>
    <row r="25" spans="1:31" s="1" customFormat="1">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c r="AB25" s="10"/>
      <c r="AC25" s="10"/>
      <c r="AD25" s="10"/>
    </row>
    <row r="26" spans="1:31" s="1" customFormat="1">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c r="AD26" s="10"/>
    </row>
    <row r="27" spans="1:31"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c r="AD27" s="10"/>
      <c r="AE27" s="1"/>
    </row>
    <row r="28" spans="1:31" s="1" customFormat="1" ht="18.75">
      <c r="A28" s="42">
        <f>S22+1</f>
        <v>43513</v>
      </c>
      <c r="B28" s="43"/>
      <c r="C28" s="40">
        <f>A28+1</f>
        <v>43514</v>
      </c>
      <c r="D28" s="41"/>
      <c r="E28" s="40">
        <f>C28+1</f>
        <v>43515</v>
      </c>
      <c r="F28" s="41"/>
      <c r="G28" s="40">
        <f>E28+1</f>
        <v>43516</v>
      </c>
      <c r="H28" s="41"/>
      <c r="I28" s="40">
        <f>G28+1</f>
        <v>43517</v>
      </c>
      <c r="J28" s="41"/>
      <c r="K28" s="51">
        <f>I28+1</f>
        <v>43518</v>
      </c>
      <c r="L28" s="52"/>
      <c r="M28" s="53"/>
      <c r="N28" s="53"/>
      <c r="O28" s="53"/>
      <c r="P28" s="53"/>
      <c r="Q28" s="53"/>
      <c r="R28" s="54"/>
      <c r="S28" s="55">
        <f>K28+1</f>
        <v>43519</v>
      </c>
      <c r="T28" s="56"/>
      <c r="U28" s="57"/>
      <c r="V28" s="57"/>
      <c r="W28" s="57"/>
      <c r="X28" s="57"/>
      <c r="Y28" s="57"/>
      <c r="Z28" s="58"/>
      <c r="AB28" s="22"/>
      <c r="AC28" s="10"/>
      <c r="AD28" s="10"/>
    </row>
    <row r="29" spans="1:31" s="1" customFormat="1">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c r="AB29" s="10"/>
      <c r="AC29" s="25"/>
      <c r="AD29" s="10"/>
    </row>
    <row r="30" spans="1:31" s="1" customFormat="1">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c r="AB30" s="10"/>
      <c r="AC30" s="25"/>
      <c r="AD30" s="10"/>
      <c r="AE30" s="2"/>
    </row>
    <row r="31" spans="1:31" s="1" customFormat="1">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c r="AC31" s="10"/>
      <c r="AD31" s="10"/>
    </row>
    <row r="32" spans="1:31"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c r="AD32" s="10"/>
    </row>
    <row r="33" spans="1:31"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c r="AD33" s="1"/>
      <c r="AE33" s="1"/>
    </row>
    <row r="34" spans="1:31" s="1" customFormat="1" ht="18.75">
      <c r="A34" s="42">
        <f>S28+1</f>
        <v>43520</v>
      </c>
      <c r="B34" s="43"/>
      <c r="C34" s="40">
        <f>A34+1</f>
        <v>43521</v>
      </c>
      <c r="D34" s="41"/>
      <c r="E34" s="40">
        <f>C34+1</f>
        <v>43522</v>
      </c>
      <c r="F34" s="41"/>
      <c r="G34" s="40">
        <f>E34+1</f>
        <v>43523</v>
      </c>
      <c r="H34" s="41"/>
      <c r="I34" s="40">
        <f>G34+1</f>
        <v>43524</v>
      </c>
      <c r="J34" s="41"/>
      <c r="K34" s="51">
        <f>I34+1</f>
        <v>43525</v>
      </c>
      <c r="L34" s="52"/>
      <c r="M34" s="53"/>
      <c r="N34" s="53"/>
      <c r="O34" s="53"/>
      <c r="P34" s="53"/>
      <c r="Q34" s="53"/>
      <c r="R34" s="54"/>
      <c r="S34" s="55">
        <f>K34+1</f>
        <v>43526</v>
      </c>
      <c r="T34" s="56"/>
      <c r="U34" s="57"/>
      <c r="V34" s="57"/>
      <c r="W34" s="57"/>
      <c r="X34" s="57"/>
      <c r="Y34" s="57"/>
      <c r="Z34" s="58"/>
      <c r="AB34" s="22"/>
      <c r="AC34" s="10"/>
    </row>
    <row r="35" spans="1:31" s="1" customFormat="1">
      <c r="A35" s="48"/>
      <c r="B35" s="49"/>
      <c r="C35" s="61"/>
      <c r="D35" s="62"/>
      <c r="E35" s="61"/>
      <c r="F35" s="62"/>
      <c r="G35" s="61" t="s">
        <v>7</v>
      </c>
      <c r="H35" s="62"/>
      <c r="I35" s="61"/>
      <c r="J35" s="62"/>
      <c r="K35" s="61"/>
      <c r="L35" s="63"/>
      <c r="M35" s="63"/>
      <c r="N35" s="63"/>
      <c r="O35" s="63"/>
      <c r="P35" s="63"/>
      <c r="Q35" s="63"/>
      <c r="R35" s="62"/>
      <c r="S35" s="48"/>
      <c r="T35" s="49"/>
      <c r="U35" s="49"/>
      <c r="V35" s="49"/>
      <c r="W35" s="49"/>
      <c r="X35" s="49"/>
      <c r="Y35" s="49"/>
      <c r="Z35" s="50"/>
      <c r="AB35" s="10"/>
      <c r="AC35" s="25"/>
    </row>
    <row r="36" spans="1:31" s="1" customFormat="1">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c r="AC36" s="25"/>
    </row>
    <row r="37" spans="1:31" s="1" customFormat="1">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31"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31"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31" ht="18.75">
      <c r="A40" s="42">
        <f>S34+1</f>
        <v>43527</v>
      </c>
      <c r="B40" s="43"/>
      <c r="C40" s="40">
        <f>A40+1</f>
        <v>43528</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31">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31">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31">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31">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31"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23" priority="65">
      <formula>MONTH(A10)&lt;&gt;MONTH($A$1)</formula>
    </cfRule>
    <cfRule type="expression" dxfId="22" priority="66">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A45"/>
  <sheetViews>
    <sheetView showGridLines="0" topLeftCell="A7" workbookViewId="0">
      <selection activeCell="I30" sqref="I30:J3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5">
        <f>DATE(фебруар!AD18,фебруар!AD20+7,1)</f>
        <v>43709</v>
      </c>
      <c r="B1" s="65"/>
      <c r="C1" s="65"/>
      <c r="D1" s="65"/>
      <c r="E1" s="65"/>
      <c r="F1" s="65"/>
      <c r="G1" s="65"/>
      <c r="H1" s="65"/>
      <c r="I1" s="44"/>
      <c r="J1" s="44"/>
      <c r="K1" s="68">
        <f>DATE(YEAR(A1),MONTH(A1)-1,1)</f>
        <v>43678</v>
      </c>
      <c r="L1" s="68"/>
      <c r="M1" s="68"/>
      <c r="N1" s="68"/>
      <c r="O1" s="68"/>
      <c r="P1" s="68"/>
      <c r="Q1" s="68"/>
      <c r="S1" s="68">
        <f>DATE(YEAR(A1),MONTH(A1)+1,1)</f>
        <v>43739</v>
      </c>
      <c r="T1" s="68"/>
      <c r="U1" s="68"/>
      <c r="V1" s="68"/>
      <c r="W1" s="68"/>
      <c r="X1" s="68"/>
      <c r="Y1" s="68"/>
    </row>
    <row r="2" spans="1:27"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5"/>
      <c r="B3" s="65"/>
      <c r="C3" s="65"/>
      <c r="D3" s="65"/>
      <c r="E3" s="65"/>
      <c r="F3" s="65"/>
      <c r="G3" s="65"/>
      <c r="H3" s="65"/>
      <c r="I3" s="44"/>
      <c r="J3" s="4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43678</v>
      </c>
      <c r="P3" s="17">
        <f t="shared" si="0"/>
        <v>43679</v>
      </c>
      <c r="Q3" s="17">
        <f t="shared" si="0"/>
        <v>43680</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43739</v>
      </c>
      <c r="V3" s="17">
        <f t="shared" si="1"/>
        <v>43740</v>
      </c>
      <c r="W3" s="17">
        <f t="shared" si="1"/>
        <v>43741</v>
      </c>
      <c r="X3" s="17">
        <f t="shared" si="1"/>
        <v>43742</v>
      </c>
      <c r="Y3" s="17">
        <f t="shared" si="1"/>
        <v>43743</v>
      </c>
    </row>
    <row r="4" spans="1:27" s="4" customFormat="1" ht="9" customHeight="1">
      <c r="A4" s="65"/>
      <c r="B4" s="65"/>
      <c r="C4" s="65"/>
      <c r="D4" s="65"/>
      <c r="E4" s="65"/>
      <c r="F4" s="65"/>
      <c r="G4" s="65"/>
      <c r="H4" s="65"/>
      <c r="I4" s="44"/>
      <c r="J4" s="44"/>
      <c r="K4" s="17">
        <f t="shared" si="0"/>
        <v>43681</v>
      </c>
      <c r="L4" s="17">
        <f t="shared" si="0"/>
        <v>43682</v>
      </c>
      <c r="M4" s="17">
        <f t="shared" si="0"/>
        <v>43683</v>
      </c>
      <c r="N4" s="17">
        <f t="shared" si="0"/>
        <v>43684</v>
      </c>
      <c r="O4" s="17">
        <f t="shared" si="0"/>
        <v>43685</v>
      </c>
      <c r="P4" s="17">
        <f t="shared" si="0"/>
        <v>43686</v>
      </c>
      <c r="Q4" s="17">
        <f t="shared" si="0"/>
        <v>43687</v>
      </c>
      <c r="R4" s="3"/>
      <c r="S4" s="17">
        <f t="shared" si="1"/>
        <v>43744</v>
      </c>
      <c r="T4" s="17">
        <f t="shared" si="1"/>
        <v>43745</v>
      </c>
      <c r="U4" s="17">
        <f t="shared" si="1"/>
        <v>43746</v>
      </c>
      <c r="V4" s="17">
        <f t="shared" si="1"/>
        <v>43747</v>
      </c>
      <c r="W4" s="17">
        <f t="shared" si="1"/>
        <v>43748</v>
      </c>
      <c r="X4" s="17">
        <f t="shared" si="1"/>
        <v>43749</v>
      </c>
      <c r="Y4" s="17">
        <f t="shared" si="1"/>
        <v>43750</v>
      </c>
    </row>
    <row r="5" spans="1:27" s="4" customFormat="1" ht="9" customHeight="1">
      <c r="A5" s="65"/>
      <c r="B5" s="65"/>
      <c r="C5" s="65"/>
      <c r="D5" s="65"/>
      <c r="E5" s="65"/>
      <c r="F5" s="65"/>
      <c r="G5" s="65"/>
      <c r="H5" s="65"/>
      <c r="I5" s="44"/>
      <c r="J5" s="44"/>
      <c r="K5" s="17">
        <f t="shared" si="0"/>
        <v>43688</v>
      </c>
      <c r="L5" s="17">
        <f t="shared" si="0"/>
        <v>43689</v>
      </c>
      <c r="M5" s="17">
        <f t="shared" si="0"/>
        <v>43690</v>
      </c>
      <c r="N5" s="17">
        <f t="shared" si="0"/>
        <v>43691</v>
      </c>
      <c r="O5" s="17">
        <f t="shared" si="0"/>
        <v>43692</v>
      </c>
      <c r="P5" s="17">
        <f t="shared" si="0"/>
        <v>43693</v>
      </c>
      <c r="Q5" s="17">
        <f t="shared" si="0"/>
        <v>43694</v>
      </c>
      <c r="R5" s="3"/>
      <c r="S5" s="17">
        <f t="shared" si="1"/>
        <v>43751</v>
      </c>
      <c r="T5" s="17">
        <f t="shared" si="1"/>
        <v>43752</v>
      </c>
      <c r="U5" s="17">
        <f t="shared" si="1"/>
        <v>43753</v>
      </c>
      <c r="V5" s="17">
        <f t="shared" si="1"/>
        <v>43754</v>
      </c>
      <c r="W5" s="17">
        <f t="shared" si="1"/>
        <v>43755</v>
      </c>
      <c r="X5" s="17">
        <f t="shared" si="1"/>
        <v>43756</v>
      </c>
      <c r="Y5" s="17">
        <f t="shared" si="1"/>
        <v>43757</v>
      </c>
    </row>
    <row r="6" spans="1:27" s="4" customFormat="1" ht="9" customHeight="1">
      <c r="A6" s="65"/>
      <c r="B6" s="65"/>
      <c r="C6" s="65"/>
      <c r="D6" s="65"/>
      <c r="E6" s="65"/>
      <c r="F6" s="65"/>
      <c r="G6" s="65"/>
      <c r="H6" s="65"/>
      <c r="I6" s="44"/>
      <c r="J6" s="44"/>
      <c r="K6" s="17">
        <f t="shared" si="0"/>
        <v>43695</v>
      </c>
      <c r="L6" s="17">
        <f t="shared" si="0"/>
        <v>43696</v>
      </c>
      <c r="M6" s="17">
        <f t="shared" si="0"/>
        <v>43697</v>
      </c>
      <c r="N6" s="17">
        <f t="shared" si="0"/>
        <v>43698</v>
      </c>
      <c r="O6" s="17">
        <f t="shared" si="0"/>
        <v>43699</v>
      </c>
      <c r="P6" s="17">
        <f t="shared" si="0"/>
        <v>43700</v>
      </c>
      <c r="Q6" s="17">
        <f t="shared" si="0"/>
        <v>43701</v>
      </c>
      <c r="R6" s="3"/>
      <c r="S6" s="17">
        <f t="shared" si="1"/>
        <v>43758</v>
      </c>
      <c r="T6" s="17">
        <f t="shared" si="1"/>
        <v>43759</v>
      </c>
      <c r="U6" s="17">
        <f t="shared" si="1"/>
        <v>43760</v>
      </c>
      <c r="V6" s="17">
        <f t="shared" si="1"/>
        <v>43761</v>
      </c>
      <c r="W6" s="17">
        <f t="shared" si="1"/>
        <v>43762</v>
      </c>
      <c r="X6" s="17">
        <f t="shared" si="1"/>
        <v>43763</v>
      </c>
      <c r="Y6" s="17">
        <f t="shared" si="1"/>
        <v>43764</v>
      </c>
    </row>
    <row r="7" spans="1:27" s="4" customFormat="1" ht="9" customHeight="1">
      <c r="A7" s="65"/>
      <c r="B7" s="65"/>
      <c r="C7" s="65"/>
      <c r="D7" s="65"/>
      <c r="E7" s="65"/>
      <c r="F7" s="65"/>
      <c r="G7" s="65"/>
      <c r="H7" s="65"/>
      <c r="I7" s="44"/>
      <c r="J7" s="44"/>
      <c r="K7" s="17">
        <f t="shared" si="0"/>
        <v>43702</v>
      </c>
      <c r="L7" s="17">
        <f t="shared" si="0"/>
        <v>43703</v>
      </c>
      <c r="M7" s="17">
        <f t="shared" si="0"/>
        <v>43704</v>
      </c>
      <c r="N7" s="17">
        <f t="shared" si="0"/>
        <v>43705</v>
      </c>
      <c r="O7" s="17">
        <f t="shared" si="0"/>
        <v>43706</v>
      </c>
      <c r="P7" s="17">
        <f t="shared" si="0"/>
        <v>43707</v>
      </c>
      <c r="Q7" s="17">
        <f t="shared" si="0"/>
        <v>43708</v>
      </c>
      <c r="R7" s="3"/>
      <c r="S7" s="17">
        <f t="shared" si="1"/>
        <v>43765</v>
      </c>
      <c r="T7" s="17">
        <f t="shared" si="1"/>
        <v>43766</v>
      </c>
      <c r="U7" s="17">
        <f t="shared" si="1"/>
        <v>43767</v>
      </c>
      <c r="V7" s="17">
        <f t="shared" si="1"/>
        <v>43768</v>
      </c>
      <c r="W7" s="17">
        <f t="shared" si="1"/>
        <v>43769</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6">
        <f>A10</f>
        <v>43709</v>
      </c>
      <c r="B9" s="67"/>
      <c r="C9" s="67">
        <f>C10</f>
        <v>43710</v>
      </c>
      <c r="D9" s="67"/>
      <c r="E9" s="67">
        <f>E10</f>
        <v>43711</v>
      </c>
      <c r="F9" s="67"/>
      <c r="G9" s="67">
        <f>G10</f>
        <v>43712</v>
      </c>
      <c r="H9" s="67"/>
      <c r="I9" s="67">
        <f>I10</f>
        <v>43713</v>
      </c>
      <c r="J9" s="67"/>
      <c r="K9" s="67">
        <f>K10</f>
        <v>43714</v>
      </c>
      <c r="L9" s="67"/>
      <c r="M9" s="67"/>
      <c r="N9" s="67"/>
      <c r="O9" s="67"/>
      <c r="P9" s="67"/>
      <c r="Q9" s="67"/>
      <c r="R9" s="67"/>
      <c r="S9" s="67">
        <f>S10</f>
        <v>43715</v>
      </c>
      <c r="T9" s="67"/>
      <c r="U9" s="67"/>
      <c r="V9" s="67"/>
      <c r="W9" s="67"/>
      <c r="X9" s="67"/>
      <c r="Y9" s="67"/>
      <c r="Z9" s="69"/>
    </row>
    <row r="10" spans="1:27" s="1" customFormat="1" ht="18.75">
      <c r="A10" s="42">
        <f>$A$1-(WEEKDAY($A$1,1)-(start_day-1))-IF((WEEKDAY($A$1,1)-(start_day-1))&lt;=0,7,0)+1</f>
        <v>43709</v>
      </c>
      <c r="B10" s="43"/>
      <c r="C10" s="40">
        <f>A10+1</f>
        <v>43710</v>
      </c>
      <c r="D10" s="41"/>
      <c r="E10" s="40">
        <f>C10+1</f>
        <v>43711</v>
      </c>
      <c r="F10" s="41"/>
      <c r="G10" s="40">
        <f>E10+1</f>
        <v>43712</v>
      </c>
      <c r="H10" s="41"/>
      <c r="I10" s="40">
        <f>G10+1</f>
        <v>43713</v>
      </c>
      <c r="J10" s="41"/>
      <c r="K10" s="51">
        <f>I10+1</f>
        <v>43714</v>
      </c>
      <c r="L10" s="52"/>
      <c r="M10" s="53"/>
      <c r="N10" s="53"/>
      <c r="O10" s="53"/>
      <c r="P10" s="53"/>
      <c r="Q10" s="53"/>
      <c r="R10" s="54"/>
      <c r="S10" s="55">
        <f>K10+1</f>
        <v>43715</v>
      </c>
      <c r="T10" s="56"/>
      <c r="U10" s="57"/>
      <c r="V10" s="57"/>
      <c r="W10" s="57"/>
      <c r="X10" s="57"/>
      <c r="Y10" s="57"/>
      <c r="Z10" s="58"/>
    </row>
    <row r="11" spans="1:27" s="1" customFormat="1">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c r="A12" s="48"/>
      <c r="B12" s="49"/>
      <c r="C12" s="61"/>
      <c r="D12" s="62"/>
      <c r="E12" s="61" t="s">
        <v>19</v>
      </c>
      <c r="F12" s="62"/>
      <c r="G12" s="61"/>
      <c r="H12" s="62"/>
      <c r="I12" s="61" t="s">
        <v>20</v>
      </c>
      <c r="J12" s="62"/>
      <c r="K12" s="61"/>
      <c r="L12" s="63"/>
      <c r="M12" s="63"/>
      <c r="N12" s="63"/>
      <c r="O12" s="63"/>
      <c r="P12" s="63"/>
      <c r="Q12" s="63"/>
      <c r="R12" s="62"/>
      <c r="S12" s="48"/>
      <c r="T12" s="49"/>
      <c r="U12" s="49"/>
      <c r="V12" s="49"/>
      <c r="W12" s="49"/>
      <c r="X12" s="49"/>
      <c r="Y12" s="49"/>
      <c r="Z12" s="50"/>
    </row>
    <row r="13" spans="1:27" s="1" customFormat="1">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c r="A16" s="42">
        <f>S10+1</f>
        <v>43716</v>
      </c>
      <c r="B16" s="43"/>
      <c r="C16" s="40">
        <f>A16+1</f>
        <v>43717</v>
      </c>
      <c r="D16" s="41"/>
      <c r="E16" s="40">
        <f>C16+1</f>
        <v>43718</v>
      </c>
      <c r="F16" s="41"/>
      <c r="G16" s="40">
        <f>E16+1</f>
        <v>43719</v>
      </c>
      <c r="H16" s="41"/>
      <c r="I16" s="40">
        <f>G16+1</f>
        <v>43720</v>
      </c>
      <c r="J16" s="41"/>
      <c r="K16" s="51">
        <f>I16+1</f>
        <v>43721</v>
      </c>
      <c r="L16" s="52"/>
      <c r="M16" s="53"/>
      <c r="N16" s="53"/>
      <c r="O16" s="53"/>
      <c r="P16" s="53"/>
      <c r="Q16" s="53"/>
      <c r="R16" s="54"/>
      <c r="S16" s="55">
        <f>K16+1</f>
        <v>43722</v>
      </c>
      <c r="T16" s="56"/>
      <c r="U16" s="57"/>
      <c r="V16" s="57"/>
      <c r="W16" s="57"/>
      <c r="X16" s="57"/>
      <c r="Y16" s="57"/>
      <c r="Z16" s="58"/>
    </row>
    <row r="17" spans="1:27" s="1" customFormat="1">
      <c r="A17" s="48"/>
      <c r="B17" s="49"/>
      <c r="C17" s="61"/>
      <c r="D17" s="62"/>
      <c r="E17" s="61"/>
      <c r="F17" s="62"/>
      <c r="G17" s="61" t="s">
        <v>22</v>
      </c>
      <c r="H17" s="62"/>
      <c r="I17" s="61"/>
      <c r="J17" s="62"/>
      <c r="K17" s="61"/>
      <c r="L17" s="63"/>
      <c r="M17" s="63"/>
      <c r="N17" s="63"/>
      <c r="O17" s="63"/>
      <c r="P17" s="63"/>
      <c r="Q17" s="63"/>
      <c r="R17" s="62"/>
      <c r="S17" s="48"/>
      <c r="T17" s="49"/>
      <c r="U17" s="49"/>
      <c r="V17" s="49"/>
      <c r="W17" s="49"/>
      <c r="X17" s="49"/>
      <c r="Y17" s="49"/>
      <c r="Z17" s="50"/>
    </row>
    <row r="18" spans="1:27" s="1" customFormat="1">
      <c r="A18" s="48"/>
      <c r="B18" s="49"/>
      <c r="C18" s="61"/>
      <c r="D18" s="62"/>
      <c r="E18" s="61" t="s">
        <v>21</v>
      </c>
      <c r="F18" s="62"/>
      <c r="G18" s="61"/>
      <c r="H18" s="62"/>
      <c r="I18" s="61" t="s">
        <v>23</v>
      </c>
      <c r="J18" s="62"/>
      <c r="K18" s="61" t="s">
        <v>24</v>
      </c>
      <c r="L18" s="63"/>
      <c r="M18" s="63"/>
      <c r="N18" s="63"/>
      <c r="O18" s="63"/>
      <c r="P18" s="63"/>
      <c r="Q18" s="63"/>
      <c r="R18" s="62"/>
      <c r="S18" s="48"/>
      <c r="T18" s="49"/>
      <c r="U18" s="49"/>
      <c r="V18" s="49"/>
      <c r="W18" s="49"/>
      <c r="X18" s="49"/>
      <c r="Y18" s="49"/>
      <c r="Z18" s="50"/>
    </row>
    <row r="19" spans="1:27" s="1" customFormat="1">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c r="A20" s="48"/>
      <c r="B20" s="49"/>
      <c r="C20" s="61"/>
      <c r="D20" s="62"/>
      <c r="E20" s="61"/>
      <c r="F20" s="62"/>
      <c r="G20" s="61"/>
      <c r="H20" s="62"/>
      <c r="I20" s="61"/>
      <c r="J20" s="62"/>
      <c r="K20" s="61" t="s">
        <v>25</v>
      </c>
      <c r="L20" s="63"/>
      <c r="M20" s="63"/>
      <c r="N20" s="63"/>
      <c r="O20" s="63"/>
      <c r="P20" s="63"/>
      <c r="Q20" s="63"/>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c r="A22" s="42">
        <f>S16+1</f>
        <v>43723</v>
      </c>
      <c r="B22" s="43"/>
      <c r="C22" s="40">
        <f>A22+1</f>
        <v>43724</v>
      </c>
      <c r="D22" s="41"/>
      <c r="E22" s="40">
        <f>C22+1</f>
        <v>43725</v>
      </c>
      <c r="F22" s="41"/>
      <c r="G22" s="40">
        <f>E22+1</f>
        <v>43726</v>
      </c>
      <c r="H22" s="41"/>
      <c r="I22" s="40">
        <f>G22+1</f>
        <v>43727</v>
      </c>
      <c r="J22" s="41"/>
      <c r="K22" s="51">
        <f>I22+1</f>
        <v>43728</v>
      </c>
      <c r="L22" s="52"/>
      <c r="M22" s="53"/>
      <c r="N22" s="53"/>
      <c r="O22" s="53"/>
      <c r="P22" s="53"/>
      <c r="Q22" s="53"/>
      <c r="R22" s="54"/>
      <c r="S22" s="55">
        <f>K22+1</f>
        <v>43729</v>
      </c>
      <c r="T22" s="56"/>
      <c r="U22" s="57"/>
      <c r="V22" s="57"/>
      <c r="W22" s="57"/>
      <c r="X22" s="57"/>
      <c r="Y22" s="57"/>
      <c r="Z22" s="58"/>
    </row>
    <row r="23" spans="1:27" s="1" customFormat="1">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c r="A28" s="42">
        <f>S22+1</f>
        <v>43730</v>
      </c>
      <c r="B28" s="43"/>
      <c r="C28" s="40">
        <f>A28+1</f>
        <v>43731</v>
      </c>
      <c r="D28" s="41"/>
      <c r="E28" s="40">
        <f>C28+1</f>
        <v>43732</v>
      </c>
      <c r="F28" s="41"/>
      <c r="G28" s="40">
        <f>E28+1</f>
        <v>43733</v>
      </c>
      <c r="H28" s="41"/>
      <c r="I28" s="40">
        <f>G28+1</f>
        <v>43734</v>
      </c>
      <c r="J28" s="41"/>
      <c r="K28" s="51">
        <f>I28+1</f>
        <v>43735</v>
      </c>
      <c r="L28" s="52"/>
      <c r="M28" s="53"/>
      <c r="N28" s="53"/>
      <c r="O28" s="53"/>
      <c r="P28" s="53"/>
      <c r="Q28" s="53"/>
      <c r="R28" s="54"/>
      <c r="S28" s="55">
        <f>K28+1</f>
        <v>43736</v>
      </c>
      <c r="T28" s="56"/>
      <c r="U28" s="57"/>
      <c r="V28" s="57"/>
      <c r="W28" s="57"/>
      <c r="X28" s="57"/>
      <c r="Y28" s="57"/>
      <c r="Z28" s="58"/>
    </row>
    <row r="29" spans="1:27" s="1" customFormat="1">
      <c r="A29" s="48"/>
      <c r="B29" s="49"/>
      <c r="C29" s="61" t="s">
        <v>26</v>
      </c>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c r="A30" s="48"/>
      <c r="B30" s="49"/>
      <c r="C30" s="61"/>
      <c r="D30" s="62"/>
      <c r="E30" s="61" t="s">
        <v>27</v>
      </c>
      <c r="F30" s="62"/>
      <c r="G30" s="61" t="s">
        <v>28</v>
      </c>
      <c r="H30" s="62"/>
      <c r="I30" s="61" t="s">
        <v>29</v>
      </c>
      <c r="J30" s="62"/>
      <c r="K30" s="61"/>
      <c r="L30" s="63"/>
      <c r="M30" s="63"/>
      <c r="N30" s="63"/>
      <c r="O30" s="63"/>
      <c r="P30" s="63"/>
      <c r="Q30" s="63"/>
      <c r="R30" s="62"/>
      <c r="S30" s="48"/>
      <c r="T30" s="49"/>
      <c r="U30" s="49"/>
      <c r="V30" s="49"/>
      <c r="W30" s="49"/>
      <c r="X30" s="49"/>
      <c r="Y30" s="49"/>
      <c r="Z30" s="50"/>
    </row>
    <row r="31" spans="1:27" s="1" customFormat="1">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c r="A34" s="42">
        <f>S28+1</f>
        <v>43737</v>
      </c>
      <c r="B34" s="43"/>
      <c r="C34" s="40">
        <f>A34+1</f>
        <v>43738</v>
      </c>
      <c r="D34" s="41"/>
      <c r="E34" s="40">
        <f>C34+1</f>
        <v>43739</v>
      </c>
      <c r="F34" s="41"/>
      <c r="G34" s="40">
        <f>E34+1</f>
        <v>43740</v>
      </c>
      <c r="H34" s="41"/>
      <c r="I34" s="40">
        <f>G34+1</f>
        <v>43741</v>
      </c>
      <c r="J34" s="41"/>
      <c r="K34" s="51">
        <f>I34+1</f>
        <v>43742</v>
      </c>
      <c r="L34" s="52"/>
      <c r="M34" s="53"/>
      <c r="N34" s="53"/>
      <c r="O34" s="53"/>
      <c r="P34" s="53"/>
      <c r="Q34" s="53"/>
      <c r="R34" s="54"/>
      <c r="S34" s="55">
        <f>K34+1</f>
        <v>43743</v>
      </c>
      <c r="T34" s="56"/>
      <c r="U34" s="57"/>
      <c r="V34" s="57"/>
      <c r="W34" s="57"/>
      <c r="X34" s="57"/>
      <c r="Y34" s="57"/>
      <c r="Z34" s="58"/>
    </row>
    <row r="35" spans="1:27" s="1" customFormat="1">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c r="A40" s="42">
        <f>S34+1</f>
        <v>43744</v>
      </c>
      <c r="B40" s="43"/>
      <c r="C40" s="40">
        <f>A40+1</f>
        <v>43745</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27"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A45"/>
  <sheetViews>
    <sheetView showGridLines="0" topLeftCell="A10" workbookViewId="0">
      <selection activeCell="I35" sqref="I35:J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5">
        <f>DATE(фебруар!AD18,фебруар!AD20+8,1)</f>
        <v>43739</v>
      </c>
      <c r="B1" s="65"/>
      <c r="C1" s="65"/>
      <c r="D1" s="65"/>
      <c r="E1" s="65"/>
      <c r="F1" s="65"/>
      <c r="G1" s="65"/>
      <c r="H1" s="65"/>
      <c r="I1" s="44"/>
      <c r="J1" s="44"/>
      <c r="K1" s="68">
        <f>DATE(YEAR(A1),MONTH(A1)-1,1)</f>
        <v>43709</v>
      </c>
      <c r="L1" s="68"/>
      <c r="M1" s="68"/>
      <c r="N1" s="68"/>
      <c r="O1" s="68"/>
      <c r="P1" s="68"/>
      <c r="Q1" s="68"/>
      <c r="S1" s="68">
        <f>DATE(YEAR(A1),MONTH(A1)+1,1)</f>
        <v>43770</v>
      </c>
      <c r="T1" s="68"/>
      <c r="U1" s="68"/>
      <c r="V1" s="68"/>
      <c r="W1" s="68"/>
      <c r="X1" s="68"/>
      <c r="Y1" s="68"/>
    </row>
    <row r="2" spans="1:27"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5"/>
      <c r="B3" s="65"/>
      <c r="C3" s="65"/>
      <c r="D3" s="65"/>
      <c r="E3" s="65"/>
      <c r="F3" s="65"/>
      <c r="G3" s="65"/>
      <c r="H3" s="65"/>
      <c r="I3" s="44"/>
      <c r="J3" s="44"/>
      <c r="K3" s="17">
        <f t="shared" ref="K3:Q8" si="0">IF(MONTH($K$1)&lt;&gt;MONTH($K$1-(WEEKDAY($K$1,1)-(start_day-1))-IF((WEEKDAY($K$1,1)-(start_day-1))&lt;=0,7,0)+(ROW(K3)-ROW($K$3))*7+(COLUMN(K3)-COLUMN($K$3)+1)),"",$K$1-(WEEKDAY($K$1,1)-(start_day-1))-IF((WEEKDAY($K$1,1)-(start_day-1))&lt;=0,7,0)+(ROW(K3)-ROW($K$3))*7+(COLUMN(K3)-COLUMN($K$3)+1))</f>
        <v>43709</v>
      </c>
      <c r="L3" s="17">
        <f t="shared" si="0"/>
        <v>43710</v>
      </c>
      <c r="M3" s="17">
        <f t="shared" si="0"/>
        <v>43711</v>
      </c>
      <c r="N3" s="17">
        <f t="shared" si="0"/>
        <v>43712</v>
      </c>
      <c r="O3" s="17">
        <f t="shared" si="0"/>
        <v>43713</v>
      </c>
      <c r="P3" s="17">
        <f t="shared" si="0"/>
        <v>43714</v>
      </c>
      <c r="Q3" s="17">
        <f t="shared" si="0"/>
        <v>43715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43770</v>
      </c>
      <c r="Y3" s="17">
        <f t="shared" si="1"/>
        <v>43771</v>
      </c>
    </row>
    <row r="4" spans="1:27" s="4" customFormat="1" ht="9" customHeight="1">
      <c r="A4" s="65"/>
      <c r="B4" s="65"/>
      <c r="C4" s="65"/>
      <c r="D4" s="65"/>
      <c r="E4" s="65"/>
      <c r="F4" s="65"/>
      <c r="G4" s="65"/>
      <c r="H4" s="65"/>
      <c r="I4" s="44"/>
      <c r="J4" s="44"/>
      <c r="K4" s="17">
        <f t="shared" si="0"/>
        <v>43716</v>
      </c>
      <c r="L4" s="17">
        <f t="shared" si="0"/>
        <v>43717</v>
      </c>
      <c r="M4" s="17">
        <f t="shared" si="0"/>
        <v>43718</v>
      </c>
      <c r="N4" s="17">
        <f t="shared" si="0"/>
        <v>43719</v>
      </c>
      <c r="O4" s="17">
        <f t="shared" si="0"/>
        <v>43720</v>
      </c>
      <c r="P4" s="17">
        <f t="shared" si="0"/>
        <v>43721</v>
      </c>
      <c r="Q4" s="17">
        <f t="shared" si="0"/>
        <v>43722</v>
      </c>
      <c r="R4" s="3"/>
      <c r="S4" s="17">
        <f t="shared" si="1"/>
        <v>43772</v>
      </c>
      <c r="T4" s="17">
        <f t="shared" si="1"/>
        <v>43773</v>
      </c>
      <c r="U4" s="17">
        <f t="shared" si="1"/>
        <v>43774</v>
      </c>
      <c r="V4" s="17">
        <f t="shared" si="1"/>
        <v>43775</v>
      </c>
      <c r="W4" s="17">
        <f t="shared" si="1"/>
        <v>43776</v>
      </c>
      <c r="X4" s="17">
        <f t="shared" si="1"/>
        <v>43777</v>
      </c>
      <c r="Y4" s="17">
        <f t="shared" si="1"/>
        <v>43778</v>
      </c>
    </row>
    <row r="5" spans="1:27" s="4" customFormat="1" ht="9" customHeight="1">
      <c r="A5" s="65"/>
      <c r="B5" s="65"/>
      <c r="C5" s="65"/>
      <c r="D5" s="65"/>
      <c r="E5" s="65"/>
      <c r="F5" s="65"/>
      <c r="G5" s="65"/>
      <c r="H5" s="65"/>
      <c r="I5" s="44"/>
      <c r="J5" s="44"/>
      <c r="K5" s="17">
        <f t="shared" si="0"/>
        <v>43723</v>
      </c>
      <c r="L5" s="17">
        <f t="shared" si="0"/>
        <v>43724</v>
      </c>
      <c r="M5" s="17">
        <f t="shared" si="0"/>
        <v>43725</v>
      </c>
      <c r="N5" s="17">
        <f t="shared" si="0"/>
        <v>43726</v>
      </c>
      <c r="O5" s="17">
        <f t="shared" si="0"/>
        <v>43727</v>
      </c>
      <c r="P5" s="17">
        <f t="shared" si="0"/>
        <v>43728</v>
      </c>
      <c r="Q5" s="17">
        <f t="shared" si="0"/>
        <v>43729</v>
      </c>
      <c r="R5" s="3"/>
      <c r="S5" s="17">
        <f t="shared" si="1"/>
        <v>43779</v>
      </c>
      <c r="T5" s="17">
        <f t="shared" si="1"/>
        <v>43780</v>
      </c>
      <c r="U5" s="17">
        <f t="shared" si="1"/>
        <v>43781</v>
      </c>
      <c r="V5" s="17">
        <f t="shared" si="1"/>
        <v>43782</v>
      </c>
      <c r="W5" s="17">
        <f t="shared" si="1"/>
        <v>43783</v>
      </c>
      <c r="X5" s="17">
        <f t="shared" si="1"/>
        <v>43784</v>
      </c>
      <c r="Y5" s="17">
        <f t="shared" si="1"/>
        <v>43785</v>
      </c>
    </row>
    <row r="6" spans="1:27" s="4" customFormat="1" ht="9" customHeight="1">
      <c r="A6" s="65"/>
      <c r="B6" s="65"/>
      <c r="C6" s="65"/>
      <c r="D6" s="65"/>
      <c r="E6" s="65"/>
      <c r="F6" s="65"/>
      <c r="G6" s="65"/>
      <c r="H6" s="65"/>
      <c r="I6" s="44"/>
      <c r="J6" s="44"/>
      <c r="K6" s="17">
        <f t="shared" si="0"/>
        <v>43730</v>
      </c>
      <c r="L6" s="17">
        <f t="shared" si="0"/>
        <v>43731</v>
      </c>
      <c r="M6" s="17">
        <f t="shared" si="0"/>
        <v>43732</v>
      </c>
      <c r="N6" s="17">
        <f t="shared" si="0"/>
        <v>43733</v>
      </c>
      <c r="O6" s="17">
        <f t="shared" si="0"/>
        <v>43734</v>
      </c>
      <c r="P6" s="17">
        <f t="shared" si="0"/>
        <v>43735</v>
      </c>
      <c r="Q6" s="17">
        <f t="shared" si="0"/>
        <v>43736</v>
      </c>
      <c r="R6" s="3"/>
      <c r="S6" s="17">
        <f t="shared" si="1"/>
        <v>43786</v>
      </c>
      <c r="T6" s="17">
        <f t="shared" si="1"/>
        <v>43787</v>
      </c>
      <c r="U6" s="17">
        <f t="shared" si="1"/>
        <v>43788</v>
      </c>
      <c r="V6" s="17">
        <f t="shared" si="1"/>
        <v>43789</v>
      </c>
      <c r="W6" s="17">
        <f t="shared" si="1"/>
        <v>43790</v>
      </c>
      <c r="X6" s="17">
        <f t="shared" si="1"/>
        <v>43791</v>
      </c>
      <c r="Y6" s="17">
        <f t="shared" si="1"/>
        <v>43792</v>
      </c>
    </row>
    <row r="7" spans="1:27" s="4" customFormat="1" ht="9" customHeight="1">
      <c r="A7" s="65"/>
      <c r="B7" s="65"/>
      <c r="C7" s="65"/>
      <c r="D7" s="65"/>
      <c r="E7" s="65"/>
      <c r="F7" s="65"/>
      <c r="G7" s="65"/>
      <c r="H7" s="65"/>
      <c r="I7" s="44"/>
      <c r="J7" s="44"/>
      <c r="K7" s="17">
        <f t="shared" si="0"/>
        <v>43737</v>
      </c>
      <c r="L7" s="17">
        <f t="shared" si="0"/>
        <v>43738</v>
      </c>
      <c r="M7" s="17" t="str">
        <f t="shared" si="0"/>
        <v/>
      </c>
      <c r="N7" s="17" t="str">
        <f t="shared" si="0"/>
        <v/>
      </c>
      <c r="O7" s="17" t="str">
        <f t="shared" si="0"/>
        <v/>
      </c>
      <c r="P7" s="17" t="str">
        <f t="shared" si="0"/>
        <v/>
      </c>
      <c r="Q7" s="17" t="str">
        <f t="shared" si="0"/>
        <v/>
      </c>
      <c r="R7" s="3"/>
      <c r="S7" s="17">
        <f t="shared" si="1"/>
        <v>43793</v>
      </c>
      <c r="T7" s="17">
        <f t="shared" si="1"/>
        <v>43794</v>
      </c>
      <c r="U7" s="17">
        <f t="shared" si="1"/>
        <v>43795</v>
      </c>
      <c r="V7" s="17">
        <f t="shared" si="1"/>
        <v>43796</v>
      </c>
      <c r="W7" s="17">
        <f t="shared" si="1"/>
        <v>43797</v>
      </c>
      <c r="X7" s="17">
        <f t="shared" si="1"/>
        <v>43798</v>
      </c>
      <c r="Y7" s="17">
        <f t="shared" si="1"/>
        <v>43799</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6">
        <f>A10</f>
        <v>43737</v>
      </c>
      <c r="B9" s="67"/>
      <c r="C9" s="67">
        <f>C10</f>
        <v>43738</v>
      </c>
      <c r="D9" s="67"/>
      <c r="E9" s="67">
        <f>E10</f>
        <v>43739</v>
      </c>
      <c r="F9" s="67"/>
      <c r="G9" s="67">
        <f>G10</f>
        <v>43740</v>
      </c>
      <c r="H9" s="67"/>
      <c r="I9" s="67">
        <f>I10</f>
        <v>43741</v>
      </c>
      <c r="J9" s="67"/>
      <c r="K9" s="67">
        <f>K10</f>
        <v>43742</v>
      </c>
      <c r="L9" s="67"/>
      <c r="M9" s="67"/>
      <c r="N9" s="67"/>
      <c r="O9" s="67"/>
      <c r="P9" s="67"/>
      <c r="Q9" s="67"/>
      <c r="R9" s="67"/>
      <c r="S9" s="67">
        <f>S10</f>
        <v>43743</v>
      </c>
      <c r="T9" s="67"/>
      <c r="U9" s="67"/>
      <c r="V9" s="67"/>
      <c r="W9" s="67"/>
      <c r="X9" s="67"/>
      <c r="Y9" s="67"/>
      <c r="Z9" s="69"/>
    </row>
    <row r="10" spans="1:27" s="1" customFormat="1" ht="18.75">
      <c r="A10" s="42">
        <f>$A$1-(WEEKDAY($A$1,1)-(start_day-1))-IF((WEEKDAY($A$1,1)-(start_day-1))&lt;=0,7,0)+1</f>
        <v>43737</v>
      </c>
      <c r="B10" s="43"/>
      <c r="C10" s="40">
        <f>A10+1</f>
        <v>43738</v>
      </c>
      <c r="D10" s="41"/>
      <c r="E10" s="40">
        <f>C10+1</f>
        <v>43739</v>
      </c>
      <c r="F10" s="41"/>
      <c r="G10" s="40">
        <f>E10+1</f>
        <v>43740</v>
      </c>
      <c r="H10" s="41"/>
      <c r="I10" s="40">
        <f>G10+1</f>
        <v>43741</v>
      </c>
      <c r="J10" s="41"/>
      <c r="K10" s="51">
        <f>I10+1</f>
        <v>43742</v>
      </c>
      <c r="L10" s="52"/>
      <c r="M10" s="53"/>
      <c r="N10" s="53"/>
      <c r="O10" s="53"/>
      <c r="P10" s="53"/>
      <c r="Q10" s="53"/>
      <c r="R10" s="54"/>
      <c r="S10" s="55">
        <f>K10+1</f>
        <v>43743</v>
      </c>
      <c r="T10" s="56"/>
      <c r="U10" s="57"/>
      <c r="V10" s="57"/>
      <c r="W10" s="57"/>
      <c r="X10" s="57"/>
      <c r="Y10" s="57"/>
      <c r="Z10" s="58"/>
    </row>
    <row r="11" spans="1:27" s="1" customFormat="1">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c r="A16" s="42">
        <f>S10+1</f>
        <v>43744</v>
      </c>
      <c r="B16" s="43"/>
      <c r="C16" s="40">
        <f>A16+1</f>
        <v>43745</v>
      </c>
      <c r="D16" s="41"/>
      <c r="E16" s="40">
        <f>C16+1</f>
        <v>43746</v>
      </c>
      <c r="F16" s="41"/>
      <c r="G16" s="40">
        <f>E16+1</f>
        <v>43747</v>
      </c>
      <c r="H16" s="41"/>
      <c r="I16" s="40">
        <f>G16+1</f>
        <v>43748</v>
      </c>
      <c r="J16" s="41"/>
      <c r="K16" s="51">
        <f>I16+1</f>
        <v>43749</v>
      </c>
      <c r="L16" s="52"/>
      <c r="M16" s="53"/>
      <c r="N16" s="53"/>
      <c r="O16" s="53"/>
      <c r="P16" s="53"/>
      <c r="Q16" s="53"/>
      <c r="R16" s="54"/>
      <c r="S16" s="55">
        <f>K16+1</f>
        <v>43750</v>
      </c>
      <c r="T16" s="56"/>
      <c r="U16" s="57"/>
      <c r="V16" s="57"/>
      <c r="W16" s="57"/>
      <c r="X16" s="57"/>
      <c r="Y16" s="57"/>
      <c r="Z16" s="58"/>
    </row>
    <row r="17" spans="1:27" s="1" customFormat="1">
      <c r="A17" s="48"/>
      <c r="B17" s="49"/>
      <c r="C17" s="61"/>
      <c r="D17" s="62"/>
      <c r="E17" s="61" t="s">
        <v>31</v>
      </c>
      <c r="F17" s="62"/>
      <c r="G17" s="61"/>
      <c r="H17" s="62"/>
      <c r="I17" s="61" t="s">
        <v>32</v>
      </c>
      <c r="J17" s="62"/>
      <c r="K17" s="61"/>
      <c r="L17" s="63"/>
      <c r="M17" s="63"/>
      <c r="N17" s="63"/>
      <c r="O17" s="63"/>
      <c r="P17" s="63"/>
      <c r="Q17" s="63"/>
      <c r="R17" s="62"/>
      <c r="S17" s="48"/>
      <c r="T17" s="49"/>
      <c r="U17" s="49"/>
      <c r="V17" s="49"/>
      <c r="W17" s="49"/>
      <c r="X17" s="49"/>
      <c r="Y17" s="49"/>
      <c r="Z17" s="50"/>
    </row>
    <row r="18" spans="1:27" s="1" customFormat="1">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c r="A19" s="48"/>
      <c r="B19" s="49"/>
      <c r="C19" s="61" t="s">
        <v>23</v>
      </c>
      <c r="D19" s="62"/>
      <c r="E19" s="61" t="s">
        <v>30</v>
      </c>
      <c r="F19" s="62"/>
      <c r="G19" s="61"/>
      <c r="H19" s="62"/>
      <c r="I19" s="61" t="s">
        <v>33</v>
      </c>
      <c r="J19" s="62"/>
      <c r="K19" s="61"/>
      <c r="L19" s="63"/>
      <c r="M19" s="63"/>
      <c r="N19" s="63"/>
      <c r="O19" s="63"/>
      <c r="P19" s="63"/>
      <c r="Q19" s="63"/>
      <c r="R19" s="62"/>
      <c r="S19" s="48"/>
      <c r="T19" s="49"/>
      <c r="U19" s="49"/>
      <c r="V19" s="49"/>
      <c r="W19" s="49"/>
      <c r="X19" s="49"/>
      <c r="Y19" s="49"/>
      <c r="Z19" s="50"/>
    </row>
    <row r="20" spans="1:27" s="1" customFormat="1">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c r="A22" s="42">
        <f>S16+1</f>
        <v>43751</v>
      </c>
      <c r="B22" s="43"/>
      <c r="C22" s="40">
        <f>A22+1</f>
        <v>43752</v>
      </c>
      <c r="D22" s="41"/>
      <c r="E22" s="40">
        <f>C22+1</f>
        <v>43753</v>
      </c>
      <c r="F22" s="41"/>
      <c r="G22" s="40">
        <f>E22+1</f>
        <v>43754</v>
      </c>
      <c r="H22" s="41"/>
      <c r="I22" s="40">
        <f>G22+1</f>
        <v>43755</v>
      </c>
      <c r="J22" s="41"/>
      <c r="K22" s="51">
        <f>I22+1</f>
        <v>43756</v>
      </c>
      <c r="L22" s="52"/>
      <c r="M22" s="53"/>
      <c r="N22" s="53"/>
      <c r="O22" s="53"/>
      <c r="P22" s="53"/>
      <c r="Q22" s="53"/>
      <c r="R22" s="54"/>
      <c r="S22" s="55">
        <f>K22+1</f>
        <v>43757</v>
      </c>
      <c r="T22" s="56"/>
      <c r="U22" s="57"/>
      <c r="V22" s="57"/>
      <c r="W22" s="57"/>
      <c r="X22" s="57"/>
      <c r="Y22" s="57"/>
      <c r="Z22" s="58"/>
    </row>
    <row r="23" spans="1:27" s="1" customFormat="1">
      <c r="A23" s="48"/>
      <c r="B23" s="49"/>
      <c r="C23" s="61" t="s">
        <v>34</v>
      </c>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c r="A24" s="48"/>
      <c r="B24" s="49"/>
      <c r="C24" s="61" t="s">
        <v>35</v>
      </c>
      <c r="D24" s="62"/>
      <c r="E24" s="61" t="s">
        <v>37</v>
      </c>
      <c r="F24" s="62"/>
      <c r="G24" s="61" t="s">
        <v>39</v>
      </c>
      <c r="H24" s="62"/>
      <c r="I24" s="61"/>
      <c r="J24" s="62"/>
      <c r="K24" s="61"/>
      <c r="L24" s="63"/>
      <c r="M24" s="63"/>
      <c r="N24" s="63"/>
      <c r="O24" s="63"/>
      <c r="P24" s="63"/>
      <c r="Q24" s="63"/>
      <c r="R24" s="62"/>
      <c r="S24" s="48"/>
      <c r="T24" s="49"/>
      <c r="U24" s="49"/>
      <c r="V24" s="49"/>
      <c r="W24" s="49"/>
      <c r="X24" s="49"/>
      <c r="Y24" s="49"/>
      <c r="Z24" s="50"/>
    </row>
    <row r="25" spans="1:27" s="1" customFormat="1">
      <c r="A25" s="48"/>
      <c r="B25" s="49"/>
      <c r="C25" s="61" t="s">
        <v>36</v>
      </c>
      <c r="D25" s="62"/>
      <c r="E25" s="61" t="s">
        <v>38</v>
      </c>
      <c r="F25" s="62"/>
      <c r="G25" s="61"/>
      <c r="H25" s="62"/>
      <c r="I25" s="61"/>
      <c r="J25" s="62"/>
      <c r="K25" s="61"/>
      <c r="L25" s="63"/>
      <c r="M25" s="63"/>
      <c r="N25" s="63"/>
      <c r="O25" s="63"/>
      <c r="P25" s="63"/>
      <c r="Q25" s="63"/>
      <c r="R25" s="62"/>
      <c r="S25" s="48"/>
      <c r="T25" s="49"/>
      <c r="U25" s="49"/>
      <c r="V25" s="49"/>
      <c r="W25" s="49"/>
      <c r="X25" s="49"/>
      <c r="Y25" s="49"/>
      <c r="Z25" s="50"/>
    </row>
    <row r="26" spans="1:27" s="1" customFormat="1">
      <c r="A26" s="48"/>
      <c r="B26" s="49"/>
      <c r="C26" s="61"/>
      <c r="D26" s="62"/>
      <c r="E26" s="61"/>
      <c r="F26" s="62"/>
      <c r="G26" s="61" t="s">
        <v>40</v>
      </c>
      <c r="H26" s="62"/>
      <c r="I26" s="61"/>
      <c r="J26" s="62"/>
      <c r="K26" s="61"/>
      <c r="L26" s="63"/>
      <c r="M26" s="63"/>
      <c r="N26" s="63"/>
      <c r="O26" s="63"/>
      <c r="P26" s="63"/>
      <c r="Q26" s="63"/>
      <c r="R26" s="62"/>
      <c r="S26" s="48"/>
      <c r="T26" s="49"/>
      <c r="U26" s="49"/>
      <c r="V26" s="49"/>
      <c r="W26" s="49"/>
      <c r="X26" s="49"/>
      <c r="Y26" s="49"/>
      <c r="Z26" s="50"/>
    </row>
    <row r="27" spans="1:27"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c r="A28" s="42">
        <f>S22+1</f>
        <v>43758</v>
      </c>
      <c r="B28" s="43"/>
      <c r="C28" s="40">
        <f>A28+1</f>
        <v>43759</v>
      </c>
      <c r="D28" s="41"/>
      <c r="E28" s="40">
        <f>C28+1</f>
        <v>43760</v>
      </c>
      <c r="F28" s="41"/>
      <c r="G28" s="40">
        <f>E28+1</f>
        <v>43761</v>
      </c>
      <c r="H28" s="41"/>
      <c r="I28" s="40">
        <f>G28+1</f>
        <v>43762</v>
      </c>
      <c r="J28" s="41"/>
      <c r="K28" s="51">
        <f>I28+1</f>
        <v>43763</v>
      </c>
      <c r="L28" s="52"/>
      <c r="M28" s="53"/>
      <c r="N28" s="53"/>
      <c r="O28" s="53"/>
      <c r="P28" s="53"/>
      <c r="Q28" s="53"/>
      <c r="R28" s="54"/>
      <c r="S28" s="55">
        <f>K28+1</f>
        <v>43764</v>
      </c>
      <c r="T28" s="56"/>
      <c r="U28" s="57"/>
      <c r="V28" s="57"/>
      <c r="W28" s="57"/>
      <c r="X28" s="57"/>
      <c r="Y28" s="57"/>
      <c r="Z28" s="58"/>
    </row>
    <row r="29" spans="1:27" s="1" customFormat="1">
      <c r="A29" s="48"/>
      <c r="B29" s="49"/>
      <c r="C29" s="61"/>
      <c r="D29" s="62"/>
      <c r="E29" s="61" t="s">
        <v>41</v>
      </c>
      <c r="F29" s="62"/>
      <c r="G29" s="61"/>
      <c r="H29" s="62"/>
      <c r="I29" s="61"/>
      <c r="J29" s="62"/>
      <c r="K29" s="61"/>
      <c r="L29" s="63"/>
      <c r="M29" s="63"/>
      <c r="N29" s="63"/>
      <c r="O29" s="63"/>
      <c r="P29" s="63"/>
      <c r="Q29" s="63"/>
      <c r="R29" s="62"/>
      <c r="S29" s="48"/>
      <c r="T29" s="49"/>
      <c r="U29" s="49"/>
      <c r="V29" s="49"/>
      <c r="W29" s="49"/>
      <c r="X29" s="49"/>
      <c r="Y29" s="49"/>
      <c r="Z29" s="50"/>
    </row>
    <row r="30" spans="1:27" s="1" customFormat="1">
      <c r="A30" s="48"/>
      <c r="B30" s="49"/>
      <c r="C30" s="61"/>
      <c r="D30" s="62"/>
      <c r="E30" s="61" t="s">
        <v>42</v>
      </c>
      <c r="F30" s="62"/>
      <c r="G30" s="61"/>
      <c r="H30" s="62"/>
      <c r="I30" s="61" t="s">
        <v>43</v>
      </c>
      <c r="J30" s="62"/>
      <c r="K30" s="61"/>
      <c r="L30" s="63"/>
      <c r="M30" s="63"/>
      <c r="N30" s="63"/>
      <c r="O30" s="63"/>
      <c r="P30" s="63"/>
      <c r="Q30" s="63"/>
      <c r="R30" s="62"/>
      <c r="S30" s="48"/>
      <c r="T30" s="49"/>
      <c r="U30" s="49"/>
      <c r="V30" s="49"/>
      <c r="W30" s="49"/>
      <c r="X30" s="49"/>
      <c r="Y30" s="49"/>
      <c r="Z30" s="50"/>
    </row>
    <row r="31" spans="1:27" s="1" customFormat="1">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c r="A34" s="42">
        <f>S28+1</f>
        <v>43765</v>
      </c>
      <c r="B34" s="43"/>
      <c r="C34" s="40">
        <f>A34+1</f>
        <v>43766</v>
      </c>
      <c r="D34" s="41"/>
      <c r="E34" s="40">
        <f>C34+1</f>
        <v>43767</v>
      </c>
      <c r="F34" s="41"/>
      <c r="G34" s="40">
        <f>E34+1</f>
        <v>43768</v>
      </c>
      <c r="H34" s="41"/>
      <c r="I34" s="40">
        <f>G34+1</f>
        <v>43769</v>
      </c>
      <c r="J34" s="41"/>
      <c r="K34" s="51">
        <f>I34+1</f>
        <v>43770</v>
      </c>
      <c r="L34" s="52"/>
      <c r="M34" s="53"/>
      <c r="N34" s="53"/>
      <c r="O34" s="53"/>
      <c r="P34" s="53"/>
      <c r="Q34" s="53"/>
      <c r="R34" s="54"/>
      <c r="S34" s="55">
        <f>K34+1</f>
        <v>43771</v>
      </c>
      <c r="T34" s="56"/>
      <c r="U34" s="57"/>
      <c r="V34" s="57"/>
      <c r="W34" s="57"/>
      <c r="X34" s="57"/>
      <c r="Y34" s="57"/>
      <c r="Z34" s="58"/>
    </row>
    <row r="35" spans="1:27" s="1" customFormat="1">
      <c r="A35" s="48"/>
      <c r="B35" s="49"/>
      <c r="C35" s="61"/>
      <c r="D35" s="62"/>
      <c r="E35" s="61" t="s">
        <v>44</v>
      </c>
      <c r="F35" s="62"/>
      <c r="G35" s="61"/>
      <c r="H35" s="62"/>
      <c r="I35" s="61" t="s">
        <v>47</v>
      </c>
      <c r="J35" s="62"/>
      <c r="K35" s="61"/>
      <c r="L35" s="63"/>
      <c r="M35" s="63"/>
      <c r="N35" s="63"/>
      <c r="O35" s="63"/>
      <c r="P35" s="63"/>
      <c r="Q35" s="63"/>
      <c r="R35" s="62"/>
      <c r="S35" s="48"/>
      <c r="T35" s="49"/>
      <c r="U35" s="49"/>
      <c r="V35" s="49"/>
      <c r="W35" s="49"/>
      <c r="X35" s="49"/>
      <c r="Y35" s="49"/>
      <c r="Z35" s="50"/>
    </row>
    <row r="36" spans="1:27" s="1" customFormat="1">
      <c r="A36" s="48"/>
      <c r="B36" s="49"/>
      <c r="C36" s="61"/>
      <c r="D36" s="62"/>
      <c r="E36" s="61"/>
      <c r="F36" s="62"/>
      <c r="G36" s="61" t="s">
        <v>46</v>
      </c>
      <c r="H36" s="62"/>
      <c r="I36" s="61"/>
      <c r="J36" s="62"/>
      <c r="K36" s="61"/>
      <c r="L36" s="63"/>
      <c r="M36" s="63"/>
      <c r="N36" s="63"/>
      <c r="O36" s="63"/>
      <c r="P36" s="63"/>
      <c r="Q36" s="63"/>
      <c r="R36" s="62"/>
      <c r="S36" s="48"/>
      <c r="T36" s="49"/>
      <c r="U36" s="49"/>
      <c r="V36" s="49"/>
      <c r="W36" s="49"/>
      <c r="X36" s="49"/>
      <c r="Y36" s="49"/>
      <c r="Z36" s="50"/>
    </row>
    <row r="37" spans="1:27" s="1" customFormat="1">
      <c r="A37" s="48"/>
      <c r="B37" s="49"/>
      <c r="C37" s="61"/>
      <c r="D37" s="62"/>
      <c r="E37" s="61" t="s">
        <v>45</v>
      </c>
      <c r="F37" s="62"/>
      <c r="G37" s="61"/>
      <c r="H37" s="62"/>
      <c r="I37" s="61"/>
      <c r="J37" s="62"/>
      <c r="K37" s="61"/>
      <c r="L37" s="63"/>
      <c r="M37" s="63"/>
      <c r="N37" s="63"/>
      <c r="O37" s="63"/>
      <c r="P37" s="63"/>
      <c r="Q37" s="63"/>
      <c r="R37" s="62"/>
      <c r="S37" s="48"/>
      <c r="T37" s="49"/>
      <c r="U37" s="49"/>
      <c r="V37" s="49"/>
      <c r="W37" s="49"/>
      <c r="X37" s="49"/>
      <c r="Y37" s="49"/>
      <c r="Z37" s="50"/>
    </row>
    <row r="38" spans="1:27"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c r="A40" s="42">
        <f>S34+1</f>
        <v>43772</v>
      </c>
      <c r="B40" s="43"/>
      <c r="C40" s="40">
        <f>A40+1</f>
        <v>43773</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27"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A45"/>
  <sheetViews>
    <sheetView showGridLines="0" topLeftCell="A17" workbookViewId="0">
      <selection activeCell="K30" sqref="K30:R30"/>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5">
        <f>DATE(фебруар!AD18,фебруар!AD20+10,1)</f>
        <v>43800</v>
      </c>
      <c r="B1" s="65"/>
      <c r="C1" s="65"/>
      <c r="D1" s="65"/>
      <c r="E1" s="65"/>
      <c r="F1" s="65"/>
      <c r="G1" s="65"/>
      <c r="H1" s="65"/>
      <c r="I1" s="44"/>
      <c r="J1" s="44"/>
      <c r="K1" s="68">
        <f>DATE(YEAR(A1),MONTH(A1)-1,1)</f>
        <v>43770</v>
      </c>
      <c r="L1" s="68"/>
      <c r="M1" s="68"/>
      <c r="N1" s="68"/>
      <c r="O1" s="68"/>
      <c r="P1" s="68"/>
      <c r="Q1" s="68"/>
      <c r="S1" s="68">
        <f>DATE(YEAR(A1),MONTH(A1)+1,1)</f>
        <v>43831</v>
      </c>
      <c r="T1" s="68"/>
      <c r="U1" s="68"/>
      <c r="V1" s="68"/>
      <c r="W1" s="68"/>
      <c r="X1" s="68"/>
      <c r="Y1" s="68"/>
    </row>
    <row r="2" spans="1:27"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5"/>
      <c r="B3" s="65"/>
      <c r="C3" s="65"/>
      <c r="D3" s="65"/>
      <c r="E3" s="65"/>
      <c r="F3" s="65"/>
      <c r="G3" s="65"/>
      <c r="H3" s="65"/>
      <c r="I3" s="44"/>
      <c r="J3" s="4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row>
    <row r="4" spans="1:27" s="4" customFormat="1" ht="9" customHeight="1">
      <c r="A4" s="65"/>
      <c r="B4" s="65"/>
      <c r="C4" s="65"/>
      <c r="D4" s="65"/>
      <c r="E4" s="65"/>
      <c r="F4" s="65"/>
      <c r="G4" s="65"/>
      <c r="H4" s="65"/>
      <c r="I4" s="44"/>
      <c r="J4" s="44"/>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row>
    <row r="5" spans="1:27" s="4" customFormat="1" ht="9" customHeight="1">
      <c r="A5" s="65"/>
      <c r="B5" s="65"/>
      <c r="C5" s="65"/>
      <c r="D5" s="65"/>
      <c r="E5" s="65"/>
      <c r="F5" s="65"/>
      <c r="G5" s="65"/>
      <c r="H5" s="65"/>
      <c r="I5" s="44"/>
      <c r="J5" s="44"/>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row>
    <row r="6" spans="1:27" s="4" customFormat="1" ht="9" customHeight="1">
      <c r="A6" s="65"/>
      <c r="B6" s="65"/>
      <c r="C6" s="65"/>
      <c r="D6" s="65"/>
      <c r="E6" s="65"/>
      <c r="F6" s="65"/>
      <c r="G6" s="65"/>
      <c r="H6" s="65"/>
      <c r="I6" s="44"/>
      <c r="J6" s="44"/>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row>
    <row r="7" spans="1:27" s="4" customFormat="1" ht="9" customHeight="1">
      <c r="A7" s="65"/>
      <c r="B7" s="65"/>
      <c r="C7" s="65"/>
      <c r="D7" s="65"/>
      <c r="E7" s="65"/>
      <c r="F7" s="65"/>
      <c r="G7" s="65"/>
      <c r="H7" s="65"/>
      <c r="I7" s="44"/>
      <c r="J7" s="44"/>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6">
        <f>A10</f>
        <v>43800</v>
      </c>
      <c r="B9" s="67"/>
      <c r="C9" s="67">
        <f>C10</f>
        <v>43801</v>
      </c>
      <c r="D9" s="67"/>
      <c r="E9" s="67">
        <f>E10</f>
        <v>43802</v>
      </c>
      <c r="F9" s="67"/>
      <c r="G9" s="67">
        <f>G10</f>
        <v>43803</v>
      </c>
      <c r="H9" s="67"/>
      <c r="I9" s="67">
        <f>I10</f>
        <v>43804</v>
      </c>
      <c r="J9" s="67"/>
      <c r="K9" s="67">
        <f>K10</f>
        <v>43805</v>
      </c>
      <c r="L9" s="67"/>
      <c r="M9" s="67"/>
      <c r="N9" s="67"/>
      <c r="O9" s="67"/>
      <c r="P9" s="67"/>
      <c r="Q9" s="67"/>
      <c r="R9" s="67"/>
      <c r="S9" s="67">
        <f>S10</f>
        <v>43806</v>
      </c>
      <c r="T9" s="67"/>
      <c r="U9" s="67"/>
      <c r="V9" s="67"/>
      <c r="W9" s="67"/>
      <c r="X9" s="67"/>
      <c r="Y9" s="67"/>
      <c r="Z9" s="69"/>
    </row>
    <row r="10" spans="1:27" s="1" customFormat="1" ht="18.75">
      <c r="A10" s="42">
        <f>$A$1-(WEEKDAY($A$1,1)-(start_day-1))-IF((WEEKDAY($A$1,1)-(start_day-1))&lt;=0,7,0)+1</f>
        <v>43800</v>
      </c>
      <c r="B10" s="43"/>
      <c r="C10" s="40">
        <f>A10+1</f>
        <v>43801</v>
      </c>
      <c r="D10" s="41"/>
      <c r="E10" s="40">
        <f>C10+1</f>
        <v>43802</v>
      </c>
      <c r="F10" s="41"/>
      <c r="G10" s="40">
        <f>E10+1</f>
        <v>43803</v>
      </c>
      <c r="H10" s="41"/>
      <c r="I10" s="40">
        <f>G10+1</f>
        <v>43804</v>
      </c>
      <c r="J10" s="41"/>
      <c r="K10" s="51">
        <f>I10+1</f>
        <v>43805</v>
      </c>
      <c r="L10" s="52"/>
      <c r="M10" s="53"/>
      <c r="N10" s="53"/>
      <c r="O10" s="53"/>
      <c r="P10" s="53"/>
      <c r="Q10" s="53"/>
      <c r="R10" s="54"/>
      <c r="S10" s="55">
        <f>K10+1</f>
        <v>43806</v>
      </c>
      <c r="T10" s="56"/>
      <c r="U10" s="57"/>
      <c r="V10" s="57"/>
      <c r="W10" s="57"/>
      <c r="X10" s="57"/>
      <c r="Y10" s="57"/>
      <c r="Z10" s="58"/>
    </row>
    <row r="11" spans="1:27" s="1" customFormat="1">
      <c r="A11" s="48"/>
      <c r="B11" s="49"/>
      <c r="C11" s="61" t="s">
        <v>54</v>
      </c>
      <c r="D11" s="62"/>
      <c r="E11" s="61" t="s">
        <v>37</v>
      </c>
      <c r="F11" s="62"/>
      <c r="G11" s="61"/>
      <c r="H11" s="62"/>
      <c r="I11" s="61"/>
      <c r="J11" s="62"/>
      <c r="K11" s="61"/>
      <c r="L11" s="63"/>
      <c r="M11" s="63"/>
      <c r="N11" s="63"/>
      <c r="O11" s="63"/>
      <c r="P11" s="63"/>
      <c r="Q11" s="63"/>
      <c r="R11" s="62"/>
      <c r="S11" s="48"/>
      <c r="T11" s="49"/>
      <c r="U11" s="49"/>
      <c r="V11" s="49"/>
      <c r="W11" s="49"/>
      <c r="X11" s="49"/>
      <c r="Y11" s="49"/>
      <c r="Z11" s="50"/>
    </row>
    <row r="12" spans="1:27" s="1" customFormat="1">
      <c r="A12" s="48"/>
      <c r="B12" s="49"/>
      <c r="C12" s="61" t="s">
        <v>55</v>
      </c>
      <c r="D12" s="62"/>
      <c r="E12" s="61"/>
      <c r="F12" s="62"/>
      <c r="G12" s="61"/>
      <c r="H12" s="62"/>
      <c r="I12" s="61" t="s">
        <v>31</v>
      </c>
      <c r="J12" s="62"/>
      <c r="K12" s="61"/>
      <c r="L12" s="63"/>
      <c r="M12" s="63"/>
      <c r="N12" s="63"/>
      <c r="O12" s="63"/>
      <c r="P12" s="63"/>
      <c r="Q12" s="63"/>
      <c r="R12" s="62"/>
      <c r="S12" s="48"/>
      <c r="T12" s="49"/>
      <c r="U12" s="49"/>
      <c r="V12" s="49"/>
      <c r="W12" s="49"/>
      <c r="X12" s="49"/>
      <c r="Y12" s="49"/>
      <c r="Z12" s="50"/>
    </row>
    <row r="13" spans="1:27" s="1" customFormat="1">
      <c r="A13" s="48"/>
      <c r="B13" s="49"/>
      <c r="C13" s="61" t="s">
        <v>56</v>
      </c>
      <c r="D13" s="62"/>
      <c r="E13" s="61"/>
      <c r="F13" s="62"/>
      <c r="G13" s="61"/>
      <c r="H13" s="62"/>
      <c r="I13" s="61" t="s">
        <v>30</v>
      </c>
      <c r="J13" s="62"/>
      <c r="K13" s="61"/>
      <c r="L13" s="63"/>
      <c r="M13" s="63"/>
      <c r="N13" s="63"/>
      <c r="O13" s="63"/>
      <c r="P13" s="63"/>
      <c r="Q13" s="63"/>
      <c r="R13" s="62"/>
      <c r="S13" s="48"/>
      <c r="T13" s="49"/>
      <c r="U13" s="49"/>
      <c r="V13" s="49"/>
      <c r="W13" s="49"/>
      <c r="X13" s="49"/>
      <c r="Y13" s="49"/>
      <c r="Z13" s="50"/>
    </row>
    <row r="14" spans="1:27" s="1" customFormat="1">
      <c r="A14" s="48"/>
      <c r="B14" s="49"/>
      <c r="C14" s="61" t="s">
        <v>57</v>
      </c>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c r="A16" s="42">
        <f>S10+1</f>
        <v>43807</v>
      </c>
      <c r="B16" s="43"/>
      <c r="C16" s="40">
        <f>A16+1</f>
        <v>43808</v>
      </c>
      <c r="D16" s="41"/>
      <c r="E16" s="40">
        <f>C16+1</f>
        <v>43809</v>
      </c>
      <c r="F16" s="41"/>
      <c r="G16" s="40">
        <f>E16+1</f>
        <v>43810</v>
      </c>
      <c r="H16" s="41"/>
      <c r="I16" s="40">
        <f>G16+1</f>
        <v>43811</v>
      </c>
      <c r="J16" s="41"/>
      <c r="K16" s="51">
        <f>I16+1</f>
        <v>43812</v>
      </c>
      <c r="L16" s="52"/>
      <c r="M16" s="53"/>
      <c r="N16" s="53"/>
      <c r="O16" s="53"/>
      <c r="P16" s="53"/>
      <c r="Q16" s="53"/>
      <c r="R16" s="54"/>
      <c r="S16" s="55">
        <f>K16+1</f>
        <v>43813</v>
      </c>
      <c r="T16" s="56"/>
      <c r="U16" s="57"/>
      <c r="V16" s="57"/>
      <c r="W16" s="57"/>
      <c r="X16" s="57"/>
      <c r="Y16" s="57"/>
      <c r="Z16" s="58"/>
    </row>
    <row r="17" spans="1:27" s="1" customFormat="1">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c r="A18" s="48"/>
      <c r="B18" s="49"/>
      <c r="C18" s="61"/>
      <c r="D18" s="62"/>
      <c r="E18" s="61" t="s">
        <v>58</v>
      </c>
      <c r="F18" s="62"/>
      <c r="G18" s="61"/>
      <c r="H18" s="62"/>
      <c r="I18" s="61" t="s">
        <v>33</v>
      </c>
      <c r="J18" s="62"/>
      <c r="K18" s="61" t="s">
        <v>50</v>
      </c>
      <c r="L18" s="63"/>
      <c r="M18" s="63"/>
      <c r="N18" s="63"/>
      <c r="O18" s="63"/>
      <c r="P18" s="63"/>
      <c r="Q18" s="63"/>
      <c r="R18" s="62"/>
      <c r="S18" s="48"/>
      <c r="T18" s="49"/>
      <c r="U18" s="49"/>
      <c r="V18" s="49"/>
      <c r="W18" s="49"/>
      <c r="X18" s="49"/>
      <c r="Y18" s="49"/>
      <c r="Z18" s="50"/>
    </row>
    <row r="19" spans="1:27" s="1" customFormat="1">
      <c r="A19" s="48"/>
      <c r="B19" s="49"/>
      <c r="C19" s="61"/>
      <c r="D19" s="62"/>
      <c r="E19" s="61" t="s">
        <v>48</v>
      </c>
      <c r="F19" s="62"/>
      <c r="G19" s="61"/>
      <c r="H19" s="62"/>
      <c r="I19" s="61" t="s">
        <v>28</v>
      </c>
      <c r="J19" s="62"/>
      <c r="K19" s="61"/>
      <c r="L19" s="63"/>
      <c r="M19" s="63"/>
      <c r="N19" s="63"/>
      <c r="O19" s="63"/>
      <c r="P19" s="63"/>
      <c r="Q19" s="63"/>
      <c r="R19" s="62"/>
      <c r="S19" s="48"/>
      <c r="T19" s="49"/>
      <c r="U19" s="49"/>
      <c r="V19" s="49"/>
      <c r="W19" s="49"/>
      <c r="X19" s="49"/>
      <c r="Y19" s="49"/>
      <c r="Z19" s="50"/>
    </row>
    <row r="20" spans="1:27" s="1" customFormat="1">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c r="A22" s="42">
        <f>S16+1</f>
        <v>43814</v>
      </c>
      <c r="B22" s="43"/>
      <c r="C22" s="40">
        <f>A22+1</f>
        <v>43815</v>
      </c>
      <c r="D22" s="41"/>
      <c r="E22" s="40">
        <f>C22+1</f>
        <v>43816</v>
      </c>
      <c r="F22" s="41"/>
      <c r="G22" s="40">
        <f>E22+1</f>
        <v>43817</v>
      </c>
      <c r="H22" s="41"/>
      <c r="I22" s="40">
        <f>G22+1</f>
        <v>43818</v>
      </c>
      <c r="J22" s="41"/>
      <c r="K22" s="51">
        <f>I22+1</f>
        <v>43819</v>
      </c>
      <c r="L22" s="52"/>
      <c r="M22" s="53"/>
      <c r="N22" s="53"/>
      <c r="O22" s="53"/>
      <c r="P22" s="53"/>
      <c r="Q22" s="53"/>
      <c r="R22" s="54"/>
      <c r="S22" s="55">
        <f>K22+1</f>
        <v>43820</v>
      </c>
      <c r="T22" s="56"/>
      <c r="U22" s="57"/>
      <c r="V22" s="57"/>
      <c r="W22" s="57"/>
      <c r="X22" s="57"/>
      <c r="Y22" s="57"/>
      <c r="Z22" s="58"/>
    </row>
    <row r="23" spans="1:27" s="1" customFormat="1">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c r="A24" s="48"/>
      <c r="B24" s="49"/>
      <c r="C24" s="61" t="s">
        <v>32</v>
      </c>
      <c r="D24" s="62"/>
      <c r="E24" s="61" t="s">
        <v>59</v>
      </c>
      <c r="F24" s="62"/>
      <c r="G24" s="61" t="s">
        <v>46</v>
      </c>
      <c r="H24" s="62"/>
      <c r="I24" s="61"/>
      <c r="J24" s="62"/>
      <c r="K24" s="61"/>
      <c r="L24" s="63"/>
      <c r="M24" s="63"/>
      <c r="N24" s="63"/>
      <c r="O24" s="63"/>
      <c r="P24" s="63"/>
      <c r="Q24" s="63"/>
      <c r="R24" s="62"/>
      <c r="S24" s="48"/>
      <c r="T24" s="49"/>
      <c r="U24" s="49"/>
      <c r="V24" s="49"/>
      <c r="W24" s="49"/>
      <c r="X24" s="49"/>
      <c r="Y24" s="49"/>
      <c r="Z24" s="50"/>
    </row>
    <row r="25" spans="1:27" s="1" customFormat="1">
      <c r="A25" s="48"/>
      <c r="B25" s="49"/>
      <c r="C25" s="61"/>
      <c r="D25" s="62"/>
      <c r="E25" s="61" t="s">
        <v>23</v>
      </c>
      <c r="F25" s="62"/>
      <c r="G25" s="61"/>
      <c r="H25" s="62"/>
      <c r="I25" s="61"/>
      <c r="J25" s="62"/>
      <c r="K25" s="61" t="s">
        <v>60</v>
      </c>
      <c r="L25" s="63"/>
      <c r="M25" s="63"/>
      <c r="N25" s="63"/>
      <c r="O25" s="63"/>
      <c r="P25" s="63"/>
      <c r="Q25" s="63"/>
      <c r="R25" s="62"/>
      <c r="S25" s="48"/>
      <c r="T25" s="49"/>
      <c r="U25" s="49"/>
      <c r="V25" s="49"/>
      <c r="W25" s="49"/>
      <c r="X25" s="49"/>
      <c r="Y25" s="49"/>
      <c r="Z25" s="50"/>
    </row>
    <row r="26" spans="1:27" s="1" customFormat="1">
      <c r="A26" s="48"/>
      <c r="B26" s="49"/>
      <c r="C26" s="61"/>
      <c r="D26" s="62"/>
      <c r="E26" s="61" t="s">
        <v>45</v>
      </c>
      <c r="F26" s="62"/>
      <c r="G26" s="61"/>
      <c r="H26" s="62"/>
      <c r="I26" s="61"/>
      <c r="J26" s="62"/>
      <c r="K26" s="61"/>
      <c r="L26" s="63"/>
      <c r="M26" s="63"/>
      <c r="N26" s="63"/>
      <c r="O26" s="63"/>
      <c r="P26" s="63"/>
      <c r="Q26" s="63"/>
      <c r="R26" s="62"/>
      <c r="S26" s="48"/>
      <c r="T26" s="49"/>
      <c r="U26" s="49"/>
      <c r="V26" s="49"/>
      <c r="W26" s="49"/>
      <c r="X26" s="49"/>
      <c r="Y26" s="49"/>
      <c r="Z26" s="50"/>
    </row>
    <row r="27" spans="1:27"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c r="A28" s="42">
        <f>S22+1</f>
        <v>43821</v>
      </c>
      <c r="B28" s="43"/>
      <c r="C28" s="40">
        <f>A28+1</f>
        <v>43822</v>
      </c>
      <c r="D28" s="41"/>
      <c r="E28" s="40">
        <f>C28+1</f>
        <v>43823</v>
      </c>
      <c r="F28" s="41"/>
      <c r="G28" s="40">
        <f>E28+1</f>
        <v>43824</v>
      </c>
      <c r="H28" s="41"/>
      <c r="I28" s="40">
        <f>G28+1</f>
        <v>43825</v>
      </c>
      <c r="J28" s="41"/>
      <c r="K28" s="51">
        <f>I28+1</f>
        <v>43826</v>
      </c>
      <c r="L28" s="52"/>
      <c r="M28" s="53"/>
      <c r="N28" s="53"/>
      <c r="O28" s="53"/>
      <c r="P28" s="53"/>
      <c r="Q28" s="53"/>
      <c r="R28" s="54"/>
      <c r="S28" s="55">
        <f>K28+1</f>
        <v>43827</v>
      </c>
      <c r="T28" s="56"/>
      <c r="U28" s="57"/>
      <c r="V28" s="57"/>
      <c r="W28" s="57"/>
      <c r="X28" s="57"/>
      <c r="Y28" s="57"/>
      <c r="Z28" s="58"/>
    </row>
    <row r="29" spans="1:27" s="1" customFormat="1">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c r="A30" s="48"/>
      <c r="B30" s="49"/>
      <c r="C30" s="61"/>
      <c r="D30" s="62"/>
      <c r="E30" s="61" t="s">
        <v>31</v>
      </c>
      <c r="F30" s="62"/>
      <c r="G30" s="61"/>
      <c r="H30" s="62"/>
      <c r="I30" s="61" t="s">
        <v>61</v>
      </c>
      <c r="J30" s="62"/>
      <c r="K30" s="61" t="s">
        <v>51</v>
      </c>
      <c r="L30" s="63"/>
      <c r="M30" s="63"/>
      <c r="N30" s="63"/>
      <c r="O30" s="63"/>
      <c r="P30" s="63"/>
      <c r="Q30" s="63"/>
      <c r="R30" s="62"/>
      <c r="S30" s="48"/>
      <c r="T30" s="49"/>
      <c r="U30" s="49"/>
      <c r="V30" s="49"/>
      <c r="W30" s="49"/>
      <c r="X30" s="49"/>
      <c r="Y30" s="49"/>
      <c r="Z30" s="50"/>
    </row>
    <row r="31" spans="1:27" s="1" customFormat="1">
      <c r="A31" s="48"/>
      <c r="B31" s="49"/>
      <c r="C31" s="61"/>
      <c r="D31" s="62"/>
      <c r="E31" s="61" t="s">
        <v>30</v>
      </c>
      <c r="F31" s="62"/>
      <c r="G31" s="61"/>
      <c r="H31" s="62"/>
      <c r="I31" s="61"/>
      <c r="J31" s="62"/>
      <c r="K31" s="61"/>
      <c r="L31" s="63"/>
      <c r="M31" s="63"/>
      <c r="N31" s="63"/>
      <c r="O31" s="63"/>
      <c r="P31" s="63"/>
      <c r="Q31" s="63"/>
      <c r="R31" s="62"/>
      <c r="S31" s="48"/>
      <c r="T31" s="49"/>
      <c r="U31" s="49"/>
      <c r="V31" s="49"/>
      <c r="W31" s="49"/>
      <c r="X31" s="49"/>
      <c r="Y31" s="49"/>
      <c r="Z31" s="50"/>
    </row>
    <row r="32" spans="1:27"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c r="A34" s="42">
        <f>S28+1</f>
        <v>43828</v>
      </c>
      <c r="B34" s="43"/>
      <c r="C34" s="40">
        <f>A34+1</f>
        <v>43829</v>
      </c>
      <c r="D34" s="41"/>
      <c r="E34" s="40">
        <f>C34+1</f>
        <v>43830</v>
      </c>
      <c r="F34" s="41"/>
      <c r="G34" s="40">
        <f>E34+1</f>
        <v>43831</v>
      </c>
      <c r="H34" s="41"/>
      <c r="I34" s="40">
        <f>G34+1</f>
        <v>43832</v>
      </c>
      <c r="J34" s="41"/>
      <c r="K34" s="51">
        <f>I34+1</f>
        <v>43833</v>
      </c>
      <c r="L34" s="52"/>
      <c r="M34" s="53"/>
      <c r="N34" s="53"/>
      <c r="O34" s="53"/>
      <c r="P34" s="53"/>
      <c r="Q34" s="53"/>
      <c r="R34" s="54"/>
      <c r="S34" s="55">
        <f>K34+1</f>
        <v>43834</v>
      </c>
      <c r="T34" s="56"/>
      <c r="U34" s="57"/>
      <c r="V34" s="57"/>
      <c r="W34" s="57"/>
      <c r="X34" s="57"/>
      <c r="Y34" s="57"/>
      <c r="Z34" s="58"/>
    </row>
    <row r="35" spans="1:27" s="1" customFormat="1">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c r="A40" s="42">
        <f>S34+1</f>
        <v>43835</v>
      </c>
      <c r="B40" s="43"/>
      <c r="C40" s="40">
        <f>A40+1</f>
        <v>43836</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27"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sheetPr>
    <tabColor theme="5" tint="0.79998168889431442"/>
  </sheetPr>
  <dimension ref="A1:C15"/>
  <sheetViews>
    <sheetView showGridLines="0" zoomScaleNormal="100" workbookViewId="0"/>
  </sheetViews>
  <sheetFormatPr defaultColWidth="9.140625" defaultRowHeight="12.75"/>
  <cols>
    <col min="1" max="1" width="87.140625" style="26" customWidth="1"/>
    <col min="2" max="16384" width="9.140625" style="27"/>
  </cols>
  <sheetData>
    <row r="1" spans="1:3" ht="46.5" customHeight="1">
      <c r="C1" s="28"/>
    </row>
    <row r="2" spans="1:3" s="31" customFormat="1" ht="15.75">
      <c r="A2" s="29" t="s">
        <v>0</v>
      </c>
      <c r="B2" s="29"/>
      <c r="C2" s="30"/>
    </row>
    <row r="3" spans="1:3" s="30" customFormat="1" ht="13.5" customHeight="1">
      <c r="A3" s="32" t="s">
        <v>1</v>
      </c>
      <c r="B3" s="32"/>
    </row>
    <row r="5" spans="1:3" s="34" customFormat="1" ht="26.25">
      <c r="A5" s="33" t="s">
        <v>10</v>
      </c>
    </row>
    <row r="6" spans="1:3" ht="75">
      <c r="A6" s="35" t="s">
        <v>11</v>
      </c>
    </row>
    <row r="7" spans="1:3" ht="15">
      <c r="A7" s="36"/>
    </row>
    <row r="8" spans="1:3" s="34" customFormat="1" ht="26.25">
      <c r="A8" s="33" t="s">
        <v>12</v>
      </c>
    </row>
    <row r="9" spans="1:3" ht="15">
      <c r="A9" s="35" t="s">
        <v>13</v>
      </c>
    </row>
    <row r="10" spans="1:3" ht="14.25">
      <c r="A10" s="37" t="s">
        <v>12</v>
      </c>
    </row>
    <row r="11" spans="1:3" ht="15">
      <c r="A11" s="36"/>
    </row>
    <row r="12" spans="1:3" s="34" customFormat="1" ht="26.25">
      <c r="A12" s="33" t="s">
        <v>14</v>
      </c>
    </row>
    <row r="13" spans="1:3" ht="60">
      <c r="A13" s="35" t="s">
        <v>15</v>
      </c>
    </row>
    <row r="14" spans="1:3" ht="15">
      <c r="A14" s="36"/>
    </row>
    <row r="15" spans="1:3" ht="75">
      <c r="A15" s="35" t="s">
        <v>16</v>
      </c>
    </row>
  </sheetData>
  <hyperlinks>
    <hyperlink ref="A10" r:id="rId1"/>
    <hyperlink ref="A2" r:id="rId2"/>
    <hyperlink ref="A3" r:id="rId3"/>
  </hyperlinks>
  <pageMargins left="0.5" right="0.5" top="0.5" bottom="0.5" header="0.3" footer="0.3"/>
  <pageSetup orientation="portrait" r:id="rId4"/>
  <drawing r:id="rId5"/>
</worksheet>
</file>

<file path=xl/worksheets/sheet6.xml><?xml version="1.0" encoding="utf-8"?>
<worksheet xmlns="http://schemas.openxmlformats.org/spreadsheetml/2006/main" xmlns:r="http://schemas.openxmlformats.org/officeDocument/2006/relationships">
  <sheetPr>
    <tabColor rgb="FFFFFF00"/>
    <pageSetUpPr fitToPage="1"/>
  </sheetPr>
  <dimension ref="A1:AA45"/>
  <sheetViews>
    <sheetView showGridLines="0" tabSelected="1" workbookViewId="0">
      <selection activeCell="AC27" sqref="AC2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5">
        <f>DATE(фебруар!AD18,фебруар!AD20+11,1)</f>
        <v>43831</v>
      </c>
      <c r="B1" s="65"/>
      <c r="C1" s="65"/>
      <c r="D1" s="65"/>
      <c r="E1" s="65"/>
      <c r="F1" s="65"/>
      <c r="G1" s="65"/>
      <c r="H1" s="65"/>
      <c r="I1" s="44"/>
      <c r="J1" s="44"/>
      <c r="K1" s="68">
        <f>DATE(YEAR(A1),MONTH(A1)-1,1)</f>
        <v>43800</v>
      </c>
      <c r="L1" s="68"/>
      <c r="M1" s="68"/>
      <c r="N1" s="68"/>
      <c r="O1" s="68"/>
      <c r="P1" s="68"/>
      <c r="Q1" s="68"/>
      <c r="S1" s="68">
        <f>DATE(YEAR(A1),MONTH(A1)+1,1)</f>
        <v>43862</v>
      </c>
      <c r="T1" s="68"/>
      <c r="U1" s="68"/>
      <c r="V1" s="68"/>
      <c r="W1" s="68"/>
      <c r="X1" s="68"/>
      <c r="Y1" s="68"/>
    </row>
    <row r="2" spans="1:27"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5"/>
      <c r="B3" s="65"/>
      <c r="C3" s="65"/>
      <c r="D3" s="65"/>
      <c r="E3" s="65"/>
      <c r="F3" s="65"/>
      <c r="G3" s="65"/>
      <c r="H3" s="65"/>
      <c r="I3" s="44"/>
      <c r="J3" s="44"/>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c r="A4" s="65"/>
      <c r="B4" s="65"/>
      <c r="C4" s="65"/>
      <c r="D4" s="65"/>
      <c r="E4" s="65"/>
      <c r="F4" s="65"/>
      <c r="G4" s="65"/>
      <c r="H4" s="65"/>
      <c r="I4" s="44"/>
      <c r="J4" s="44"/>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c r="A5" s="65"/>
      <c r="B5" s="65"/>
      <c r="C5" s="65"/>
      <c r="D5" s="65"/>
      <c r="E5" s="65"/>
      <c r="F5" s="65"/>
      <c r="G5" s="65"/>
      <c r="H5" s="65"/>
      <c r="I5" s="44"/>
      <c r="J5" s="44"/>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c r="A6" s="65"/>
      <c r="B6" s="65"/>
      <c r="C6" s="65"/>
      <c r="D6" s="65"/>
      <c r="E6" s="65"/>
      <c r="F6" s="65"/>
      <c r="G6" s="65"/>
      <c r="H6" s="65"/>
      <c r="I6" s="44"/>
      <c r="J6" s="44"/>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c r="A7" s="65"/>
      <c r="B7" s="65"/>
      <c r="C7" s="65"/>
      <c r="D7" s="65"/>
      <c r="E7" s="65"/>
      <c r="F7" s="65"/>
      <c r="G7" s="65"/>
      <c r="H7" s="65"/>
      <c r="I7" s="44"/>
      <c r="J7" s="44"/>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6">
        <f>A10</f>
        <v>43828</v>
      </c>
      <c r="B9" s="67"/>
      <c r="C9" s="67">
        <f>C10</f>
        <v>43829</v>
      </c>
      <c r="D9" s="67"/>
      <c r="E9" s="67">
        <f>E10</f>
        <v>43830</v>
      </c>
      <c r="F9" s="67"/>
      <c r="G9" s="67">
        <f>G10</f>
        <v>43831</v>
      </c>
      <c r="H9" s="67"/>
      <c r="I9" s="67">
        <f>I10</f>
        <v>43832</v>
      </c>
      <c r="J9" s="67"/>
      <c r="K9" s="67">
        <f>K10</f>
        <v>43833</v>
      </c>
      <c r="L9" s="67"/>
      <c r="M9" s="67"/>
      <c r="N9" s="67"/>
      <c r="O9" s="67"/>
      <c r="P9" s="67"/>
      <c r="Q9" s="67"/>
      <c r="R9" s="67"/>
      <c r="S9" s="67">
        <f>S10</f>
        <v>43834</v>
      </c>
      <c r="T9" s="67"/>
      <c r="U9" s="67"/>
      <c r="V9" s="67"/>
      <c r="W9" s="67"/>
      <c r="X9" s="67"/>
      <c r="Y9" s="67"/>
      <c r="Z9" s="69"/>
    </row>
    <row r="10" spans="1:27" s="1" customFormat="1" ht="18.75">
      <c r="A10" s="42">
        <f>$A$1-(WEEKDAY($A$1,1)-(start_day-1))-IF((WEEKDAY($A$1,1)-(start_day-1))&lt;=0,7,0)+1</f>
        <v>43828</v>
      </c>
      <c r="B10" s="43"/>
      <c r="C10" s="40">
        <f>A10+1</f>
        <v>43829</v>
      </c>
      <c r="D10" s="41"/>
      <c r="E10" s="40">
        <f>C10+1</f>
        <v>43830</v>
      </c>
      <c r="F10" s="41"/>
      <c r="G10" s="40">
        <f>E10+1</f>
        <v>43831</v>
      </c>
      <c r="H10" s="41"/>
      <c r="I10" s="40">
        <f>G10+1</f>
        <v>43832</v>
      </c>
      <c r="J10" s="41"/>
      <c r="K10" s="51">
        <f>I10+1</f>
        <v>43833</v>
      </c>
      <c r="L10" s="52"/>
      <c r="M10" s="53"/>
      <c r="N10" s="53"/>
      <c r="O10" s="53"/>
      <c r="P10" s="53"/>
      <c r="Q10" s="53"/>
      <c r="R10" s="54"/>
      <c r="S10" s="55">
        <f>K10+1</f>
        <v>43834</v>
      </c>
      <c r="T10" s="56"/>
      <c r="U10" s="57"/>
      <c r="V10" s="57"/>
      <c r="W10" s="57"/>
      <c r="X10" s="57"/>
      <c r="Y10" s="57"/>
      <c r="Z10" s="58"/>
    </row>
    <row r="11" spans="1:27" s="1" customFormat="1">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c r="A16" s="42">
        <f>S10+1</f>
        <v>43835</v>
      </c>
      <c r="B16" s="43"/>
      <c r="C16" s="40">
        <f>A16+1</f>
        <v>43836</v>
      </c>
      <c r="D16" s="41"/>
      <c r="E16" s="40">
        <f>C16+1</f>
        <v>43837</v>
      </c>
      <c r="F16" s="41"/>
      <c r="G16" s="40">
        <f>E16+1</f>
        <v>43838</v>
      </c>
      <c r="H16" s="41"/>
      <c r="I16" s="40">
        <f>G16+1</f>
        <v>43839</v>
      </c>
      <c r="J16" s="41"/>
      <c r="K16" s="51">
        <f>I16+1</f>
        <v>43840</v>
      </c>
      <c r="L16" s="52"/>
      <c r="M16" s="53"/>
      <c r="N16" s="53"/>
      <c r="O16" s="53"/>
      <c r="P16" s="53"/>
      <c r="Q16" s="53"/>
      <c r="R16" s="54"/>
      <c r="S16" s="55">
        <f>K16+1</f>
        <v>43841</v>
      </c>
      <c r="T16" s="56"/>
      <c r="U16" s="57"/>
      <c r="V16" s="57"/>
      <c r="W16" s="57"/>
      <c r="X16" s="57"/>
      <c r="Y16" s="57"/>
      <c r="Z16" s="58"/>
    </row>
    <row r="17" spans="1:27" s="1" customFormat="1">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c r="A22" s="42">
        <f>S16+1</f>
        <v>43842</v>
      </c>
      <c r="B22" s="43"/>
      <c r="C22" s="40">
        <f>A22+1</f>
        <v>43843</v>
      </c>
      <c r="D22" s="41"/>
      <c r="E22" s="40">
        <f>C22+1</f>
        <v>43844</v>
      </c>
      <c r="F22" s="41"/>
      <c r="G22" s="40">
        <f>E22+1</f>
        <v>43845</v>
      </c>
      <c r="H22" s="41"/>
      <c r="I22" s="40">
        <f>G22+1</f>
        <v>43846</v>
      </c>
      <c r="J22" s="41"/>
      <c r="K22" s="51">
        <f>I22+1</f>
        <v>43847</v>
      </c>
      <c r="L22" s="52"/>
      <c r="M22" s="53"/>
      <c r="N22" s="53"/>
      <c r="O22" s="53"/>
      <c r="P22" s="53"/>
      <c r="Q22" s="53"/>
      <c r="R22" s="54"/>
      <c r="S22" s="55">
        <f>K22+1</f>
        <v>43848</v>
      </c>
      <c r="T22" s="56"/>
      <c r="U22" s="57"/>
      <c r="V22" s="57"/>
      <c r="W22" s="57"/>
      <c r="X22" s="57"/>
      <c r="Y22" s="57"/>
      <c r="Z22" s="58"/>
    </row>
    <row r="23" spans="1:27" s="1" customFormat="1">
      <c r="A23" s="48"/>
      <c r="B23" s="49"/>
      <c r="C23" s="61"/>
      <c r="D23" s="62"/>
      <c r="E23" s="61" t="s">
        <v>27</v>
      </c>
      <c r="F23" s="62"/>
      <c r="G23" s="61" t="s">
        <v>23</v>
      </c>
      <c r="H23" s="62"/>
      <c r="I23" s="61" t="s">
        <v>64</v>
      </c>
      <c r="J23" s="62"/>
      <c r="K23" s="61" t="s">
        <v>49</v>
      </c>
      <c r="L23" s="63"/>
      <c r="M23" s="63"/>
      <c r="N23" s="63"/>
      <c r="O23" s="63"/>
      <c r="P23" s="63"/>
      <c r="Q23" s="63"/>
      <c r="R23" s="62"/>
      <c r="S23" s="48"/>
      <c r="T23" s="49"/>
      <c r="U23" s="49"/>
      <c r="V23" s="49"/>
      <c r="W23" s="49"/>
      <c r="X23" s="49"/>
      <c r="Y23" s="49"/>
      <c r="Z23" s="50"/>
    </row>
    <row r="24" spans="1:27" s="1" customFormat="1">
      <c r="A24" s="48"/>
      <c r="B24" s="49"/>
      <c r="C24" s="61" t="s">
        <v>26</v>
      </c>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c r="A28" s="42">
        <f>S22+1</f>
        <v>43849</v>
      </c>
      <c r="B28" s="43"/>
      <c r="C28" s="40">
        <f>A28+1</f>
        <v>43850</v>
      </c>
      <c r="D28" s="41"/>
      <c r="E28" s="40">
        <f>C28+1</f>
        <v>43851</v>
      </c>
      <c r="F28" s="41"/>
      <c r="G28" s="40">
        <f>E28+1</f>
        <v>43852</v>
      </c>
      <c r="H28" s="41"/>
      <c r="I28" s="40">
        <f>G28+1</f>
        <v>43853</v>
      </c>
      <c r="J28" s="41"/>
      <c r="K28" s="51">
        <f>I28+1</f>
        <v>43854</v>
      </c>
      <c r="L28" s="52"/>
      <c r="M28" s="53"/>
      <c r="N28" s="53"/>
      <c r="O28" s="53"/>
      <c r="P28" s="53"/>
      <c r="Q28" s="53"/>
      <c r="R28" s="54"/>
      <c r="S28" s="55">
        <f>K28+1</f>
        <v>43855</v>
      </c>
      <c r="T28" s="56"/>
      <c r="U28" s="57"/>
      <c r="V28" s="57"/>
      <c r="W28" s="57"/>
      <c r="X28" s="57"/>
      <c r="Y28" s="57"/>
      <c r="Z28" s="58"/>
    </row>
    <row r="29" spans="1:27" s="1" customFormat="1">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c r="A30" s="48"/>
      <c r="B30" s="49"/>
      <c r="C30" s="61"/>
      <c r="D30" s="62"/>
      <c r="E30" s="61" t="s">
        <v>47</v>
      </c>
      <c r="F30" s="62"/>
      <c r="G30" s="61"/>
      <c r="H30" s="62"/>
      <c r="I30" s="61"/>
      <c r="J30" s="62"/>
      <c r="K30" s="61"/>
      <c r="L30" s="63"/>
      <c r="M30" s="63"/>
      <c r="N30" s="63"/>
      <c r="O30" s="63"/>
      <c r="P30" s="63"/>
      <c r="Q30" s="63"/>
      <c r="R30" s="62"/>
      <c r="S30" s="48"/>
      <c r="T30" s="49"/>
      <c r="U30" s="49"/>
      <c r="V30" s="49"/>
      <c r="W30" s="49"/>
      <c r="X30" s="49"/>
      <c r="Y30" s="49"/>
      <c r="Z30" s="50"/>
    </row>
    <row r="31" spans="1:27" s="1" customFormat="1">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c r="A34" s="42">
        <f>S28+1</f>
        <v>43856</v>
      </c>
      <c r="B34" s="43"/>
      <c r="C34" s="40">
        <f>A34+1</f>
        <v>43857</v>
      </c>
      <c r="D34" s="41"/>
      <c r="E34" s="40">
        <f>C34+1</f>
        <v>43858</v>
      </c>
      <c r="F34" s="41"/>
      <c r="G34" s="40">
        <f>E34+1</f>
        <v>43859</v>
      </c>
      <c r="H34" s="41"/>
      <c r="I34" s="40">
        <f>G34+1</f>
        <v>43860</v>
      </c>
      <c r="J34" s="41"/>
      <c r="K34" s="51">
        <f>I34+1</f>
        <v>43861</v>
      </c>
      <c r="L34" s="52"/>
      <c r="M34" s="53"/>
      <c r="N34" s="53"/>
      <c r="O34" s="53"/>
      <c r="P34" s="53"/>
      <c r="Q34" s="53"/>
      <c r="R34" s="54"/>
      <c r="S34" s="55">
        <f>K34+1</f>
        <v>43862</v>
      </c>
      <c r="T34" s="56"/>
      <c r="U34" s="57"/>
      <c r="V34" s="57"/>
      <c r="W34" s="57"/>
      <c r="X34" s="57"/>
      <c r="Y34" s="57"/>
      <c r="Z34" s="58"/>
    </row>
    <row r="35" spans="1:27" s="1" customFormat="1">
      <c r="A35" s="48"/>
      <c r="B35" s="49"/>
      <c r="C35" s="61"/>
      <c r="D35" s="62"/>
      <c r="E35" s="61"/>
      <c r="F35" s="62"/>
      <c r="G35" s="61"/>
      <c r="H35" s="62"/>
      <c r="I35" s="61" t="s">
        <v>62</v>
      </c>
      <c r="J35" s="62"/>
      <c r="K35" s="61"/>
      <c r="L35" s="63"/>
      <c r="M35" s="63"/>
      <c r="N35" s="63"/>
      <c r="O35" s="63"/>
      <c r="P35" s="63"/>
      <c r="Q35" s="63"/>
      <c r="R35" s="62"/>
      <c r="S35" s="48"/>
      <c r="T35" s="49"/>
      <c r="U35" s="49"/>
      <c r="V35" s="49"/>
      <c r="W35" s="49"/>
      <c r="X35" s="49"/>
      <c r="Y35" s="49"/>
      <c r="Z35" s="50"/>
    </row>
    <row r="36" spans="1:27" s="1" customFormat="1">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c r="A37" s="48"/>
      <c r="B37" s="49"/>
      <c r="C37" s="61"/>
      <c r="D37" s="62"/>
      <c r="E37" s="61"/>
      <c r="F37" s="62"/>
      <c r="G37" s="61"/>
      <c r="H37" s="62"/>
      <c r="I37" s="61" t="s">
        <v>63</v>
      </c>
      <c r="J37" s="62"/>
      <c r="K37" s="61"/>
      <c r="L37" s="63"/>
      <c r="M37" s="63"/>
      <c r="N37" s="63"/>
      <c r="O37" s="63"/>
      <c r="P37" s="63"/>
      <c r="Q37" s="63"/>
      <c r="R37" s="62"/>
      <c r="S37" s="48"/>
      <c r="T37" s="49"/>
      <c r="U37" s="49"/>
      <c r="V37" s="49"/>
      <c r="W37" s="49"/>
      <c r="X37" s="49"/>
      <c r="Y37" s="49"/>
      <c r="Z37" s="50"/>
    </row>
    <row r="38" spans="1:27"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c r="A40" s="42">
        <f>S34+1</f>
        <v>43863</v>
      </c>
      <c r="B40" s="43"/>
      <c r="C40" s="40">
        <f>A40+1</f>
        <v>43864</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27"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sheetPr>
    <tabColor rgb="FFFFFF00"/>
    <pageSetUpPr fitToPage="1"/>
  </sheetPr>
  <dimension ref="A1:AA45"/>
  <sheetViews>
    <sheetView showGridLines="0" topLeftCell="A7" workbookViewId="0">
      <selection activeCell="G36" sqref="G36:H36"/>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5">
        <f>DATE(фебруар!AD18,фебруар!AD20+9,1)</f>
        <v>43770</v>
      </c>
      <c r="B1" s="65"/>
      <c r="C1" s="65"/>
      <c r="D1" s="65"/>
      <c r="E1" s="65"/>
      <c r="F1" s="65"/>
      <c r="G1" s="65"/>
      <c r="H1" s="65"/>
      <c r="I1" s="44"/>
      <c r="J1" s="44"/>
      <c r="K1" s="68">
        <f>DATE(YEAR(A1),MONTH(A1)-1,1)</f>
        <v>43739</v>
      </c>
      <c r="L1" s="68"/>
      <c r="M1" s="68"/>
      <c r="N1" s="68"/>
      <c r="O1" s="68"/>
      <c r="P1" s="68"/>
      <c r="Q1" s="68"/>
      <c r="S1" s="68">
        <f>DATE(YEAR(A1),MONTH(A1)+1,1)</f>
        <v>43800</v>
      </c>
      <c r="T1" s="68"/>
      <c r="U1" s="68"/>
      <c r="V1" s="68"/>
      <c r="W1" s="68"/>
      <c r="X1" s="68"/>
      <c r="Y1" s="68"/>
    </row>
    <row r="2" spans="1:27" s="3" customFormat="1" ht="11.25" customHeight="1">
      <c r="A2" s="65"/>
      <c r="B2" s="65"/>
      <c r="C2" s="65"/>
      <c r="D2" s="65"/>
      <c r="E2" s="65"/>
      <c r="F2" s="65"/>
      <c r="G2" s="65"/>
      <c r="H2" s="65"/>
      <c r="I2" s="44"/>
      <c r="J2" s="4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5"/>
      <c r="B3" s="65"/>
      <c r="C3" s="65"/>
      <c r="D3" s="65"/>
      <c r="E3" s="65"/>
      <c r="F3" s="65"/>
      <c r="G3" s="65"/>
      <c r="H3" s="65"/>
      <c r="I3" s="44"/>
      <c r="J3" s="44"/>
      <c r="K3" s="17" t="str">
        <f t="shared" ref="K3:Q8" si="0">IF(MONTH($K$1)&lt;&gt;MONTH($K$1-(WEEKDAY($K$1,1)-(start_day-1))-IF((WEEKDAY($K$1,1)-(start_day-1))&lt;=0,7,0)+(ROW(K3)-ROW($K$3))*7+(COLUMN(K3)-COLUMN($K$3)+1)),"",$K$1-(WEEKDAY($K$1,1)-(start_day-1))-IF((WEEKDAY($K$1,1)-(start_day-1))&lt;=0,7,0)+(ROW(K3)-ROW($K$3))*7+(COLUMN(K3)-COLUMN($K$3)+1))</f>
        <v/>
      </c>
      <c r="L3" s="17" t="str">
        <f t="shared" si="0"/>
        <v/>
      </c>
      <c r="M3" s="17">
        <f t="shared" si="0"/>
        <v>43739</v>
      </c>
      <c r="N3" s="17">
        <f t="shared" si="0"/>
        <v>43740</v>
      </c>
      <c r="O3" s="17">
        <f t="shared" si="0"/>
        <v>43741</v>
      </c>
      <c r="P3" s="17">
        <f t="shared" si="0"/>
        <v>43742</v>
      </c>
      <c r="Q3" s="17">
        <f t="shared" si="0"/>
        <v>43743</v>
      </c>
      <c r="R3" s="3"/>
      <c r="S3" s="17">
        <f t="shared" ref="S3:Y8" si="1">IF(MONTH($S$1)&lt;&gt;MONTH($S$1-(WEEKDAY($S$1,1)-(start_day-1))-IF((WEEKDAY($S$1,1)-(start_day-1))&lt;=0,7,0)+(ROW(S3)-ROW($S$3))*7+(COLUMN(S3)-COLUMN($S$3)+1)),"",$S$1-(WEEKDAY($S$1,1)-(start_day-1))-IF((WEEKDAY($S$1,1)-(start_day-1))&lt;=0,7,0)+(ROW(S3)-ROW($S$3))*7+(COLUMN(S3)-COLUMN($S$3)+1))</f>
        <v>43800</v>
      </c>
      <c r="T3" s="17">
        <f t="shared" si="1"/>
        <v>43801</v>
      </c>
      <c r="U3" s="17">
        <f t="shared" si="1"/>
        <v>43802</v>
      </c>
      <c r="V3" s="17">
        <f t="shared" si="1"/>
        <v>43803</v>
      </c>
      <c r="W3" s="17">
        <f t="shared" si="1"/>
        <v>43804</v>
      </c>
      <c r="X3" s="17">
        <f t="shared" si="1"/>
        <v>43805</v>
      </c>
      <c r="Y3" s="17">
        <f t="shared" si="1"/>
        <v>43806</v>
      </c>
    </row>
    <row r="4" spans="1:27" s="4" customFormat="1" ht="9" customHeight="1">
      <c r="A4" s="65"/>
      <c r="B4" s="65"/>
      <c r="C4" s="65"/>
      <c r="D4" s="65"/>
      <c r="E4" s="65"/>
      <c r="F4" s="65"/>
      <c r="G4" s="65"/>
      <c r="H4" s="65"/>
      <c r="I4" s="44"/>
      <c r="J4" s="44"/>
      <c r="K4" s="17">
        <f t="shared" si="0"/>
        <v>43744</v>
      </c>
      <c r="L4" s="17">
        <f t="shared" si="0"/>
        <v>43745</v>
      </c>
      <c r="M4" s="17">
        <f t="shared" si="0"/>
        <v>43746</v>
      </c>
      <c r="N4" s="17">
        <f t="shared" si="0"/>
        <v>43747</v>
      </c>
      <c r="O4" s="17">
        <f t="shared" si="0"/>
        <v>43748</v>
      </c>
      <c r="P4" s="17">
        <f t="shared" si="0"/>
        <v>43749</v>
      </c>
      <c r="Q4" s="17">
        <f t="shared" si="0"/>
        <v>43750</v>
      </c>
      <c r="R4" s="3"/>
      <c r="S4" s="17">
        <f t="shared" si="1"/>
        <v>43807</v>
      </c>
      <c r="T4" s="17">
        <f t="shared" si="1"/>
        <v>43808</v>
      </c>
      <c r="U4" s="17">
        <f t="shared" si="1"/>
        <v>43809</v>
      </c>
      <c r="V4" s="17">
        <f t="shared" si="1"/>
        <v>43810</v>
      </c>
      <c r="W4" s="17">
        <f t="shared" si="1"/>
        <v>43811</v>
      </c>
      <c r="X4" s="17">
        <f t="shared" si="1"/>
        <v>43812</v>
      </c>
      <c r="Y4" s="17">
        <f t="shared" si="1"/>
        <v>43813</v>
      </c>
    </row>
    <row r="5" spans="1:27" s="4" customFormat="1" ht="9" customHeight="1">
      <c r="A5" s="65"/>
      <c r="B5" s="65"/>
      <c r="C5" s="65"/>
      <c r="D5" s="65"/>
      <c r="E5" s="65"/>
      <c r="F5" s="65"/>
      <c r="G5" s="65"/>
      <c r="H5" s="65"/>
      <c r="I5" s="44"/>
      <c r="J5" s="44"/>
      <c r="K5" s="17">
        <f t="shared" si="0"/>
        <v>43751</v>
      </c>
      <c r="L5" s="17">
        <f t="shared" si="0"/>
        <v>43752</v>
      </c>
      <c r="M5" s="17">
        <f t="shared" si="0"/>
        <v>43753</v>
      </c>
      <c r="N5" s="17">
        <f t="shared" si="0"/>
        <v>43754</v>
      </c>
      <c r="O5" s="17">
        <f t="shared" si="0"/>
        <v>43755</v>
      </c>
      <c r="P5" s="17">
        <f t="shared" si="0"/>
        <v>43756</v>
      </c>
      <c r="Q5" s="17">
        <f t="shared" si="0"/>
        <v>43757</v>
      </c>
      <c r="R5" s="3"/>
      <c r="S5" s="17">
        <f t="shared" si="1"/>
        <v>43814</v>
      </c>
      <c r="T5" s="17">
        <f t="shared" si="1"/>
        <v>43815</v>
      </c>
      <c r="U5" s="17">
        <f t="shared" si="1"/>
        <v>43816</v>
      </c>
      <c r="V5" s="17">
        <f t="shared" si="1"/>
        <v>43817</v>
      </c>
      <c r="W5" s="17">
        <f t="shared" si="1"/>
        <v>43818</v>
      </c>
      <c r="X5" s="17">
        <f t="shared" si="1"/>
        <v>43819</v>
      </c>
      <c r="Y5" s="17">
        <f t="shared" si="1"/>
        <v>43820</v>
      </c>
    </row>
    <row r="6" spans="1:27" s="4" customFormat="1" ht="9" customHeight="1">
      <c r="A6" s="65"/>
      <c r="B6" s="65"/>
      <c r="C6" s="65"/>
      <c r="D6" s="65"/>
      <c r="E6" s="65"/>
      <c r="F6" s="65"/>
      <c r="G6" s="65"/>
      <c r="H6" s="65"/>
      <c r="I6" s="44"/>
      <c r="J6" s="44"/>
      <c r="K6" s="17">
        <f t="shared" si="0"/>
        <v>43758</v>
      </c>
      <c r="L6" s="17">
        <f t="shared" si="0"/>
        <v>43759</v>
      </c>
      <c r="M6" s="17">
        <f t="shared" si="0"/>
        <v>43760</v>
      </c>
      <c r="N6" s="17">
        <f t="shared" si="0"/>
        <v>43761</v>
      </c>
      <c r="O6" s="17">
        <f t="shared" si="0"/>
        <v>43762</v>
      </c>
      <c r="P6" s="17">
        <f t="shared" si="0"/>
        <v>43763</v>
      </c>
      <c r="Q6" s="17">
        <f t="shared" si="0"/>
        <v>43764</v>
      </c>
      <c r="R6" s="3"/>
      <c r="S6" s="17">
        <f t="shared" si="1"/>
        <v>43821</v>
      </c>
      <c r="T6" s="17">
        <f t="shared" si="1"/>
        <v>43822</v>
      </c>
      <c r="U6" s="17">
        <f t="shared" si="1"/>
        <v>43823</v>
      </c>
      <c r="V6" s="17">
        <f t="shared" si="1"/>
        <v>43824</v>
      </c>
      <c r="W6" s="17">
        <f t="shared" si="1"/>
        <v>43825</v>
      </c>
      <c r="X6" s="17">
        <f t="shared" si="1"/>
        <v>43826</v>
      </c>
      <c r="Y6" s="17">
        <f t="shared" si="1"/>
        <v>43827</v>
      </c>
    </row>
    <row r="7" spans="1:27" s="4" customFormat="1" ht="9" customHeight="1">
      <c r="A7" s="65"/>
      <c r="B7" s="65"/>
      <c r="C7" s="65"/>
      <c r="D7" s="65"/>
      <c r="E7" s="65"/>
      <c r="F7" s="65"/>
      <c r="G7" s="65"/>
      <c r="H7" s="65"/>
      <c r="I7" s="44"/>
      <c r="J7" s="44"/>
      <c r="K7" s="17">
        <f t="shared" si="0"/>
        <v>43765</v>
      </c>
      <c r="L7" s="17">
        <f t="shared" si="0"/>
        <v>43766</v>
      </c>
      <c r="M7" s="17">
        <f t="shared" si="0"/>
        <v>43767</v>
      </c>
      <c r="N7" s="17">
        <f t="shared" si="0"/>
        <v>43768</v>
      </c>
      <c r="O7" s="17">
        <f t="shared" si="0"/>
        <v>43769</v>
      </c>
      <c r="P7" s="17" t="str">
        <f t="shared" si="0"/>
        <v/>
      </c>
      <c r="Q7" s="17" t="str">
        <f t="shared" si="0"/>
        <v/>
      </c>
      <c r="R7" s="3"/>
      <c r="S7" s="17">
        <f t="shared" si="1"/>
        <v>43828</v>
      </c>
      <c r="T7" s="17">
        <f t="shared" si="1"/>
        <v>43829</v>
      </c>
      <c r="U7" s="17">
        <f t="shared" si="1"/>
        <v>43830</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6">
        <f>A10</f>
        <v>43765</v>
      </c>
      <c r="B9" s="67"/>
      <c r="C9" s="67">
        <f>C10</f>
        <v>43766</v>
      </c>
      <c r="D9" s="67"/>
      <c r="E9" s="67">
        <f>E10</f>
        <v>43767</v>
      </c>
      <c r="F9" s="67"/>
      <c r="G9" s="67">
        <f>G10</f>
        <v>43768</v>
      </c>
      <c r="H9" s="67"/>
      <c r="I9" s="67">
        <f>I10</f>
        <v>43769</v>
      </c>
      <c r="J9" s="67"/>
      <c r="K9" s="67">
        <f>K10</f>
        <v>43770</v>
      </c>
      <c r="L9" s="67"/>
      <c r="M9" s="67"/>
      <c r="N9" s="67"/>
      <c r="O9" s="67"/>
      <c r="P9" s="67"/>
      <c r="Q9" s="67"/>
      <c r="R9" s="67"/>
      <c r="S9" s="67">
        <f>S10</f>
        <v>43771</v>
      </c>
      <c r="T9" s="67"/>
      <c r="U9" s="67"/>
      <c r="V9" s="67"/>
      <c r="W9" s="67"/>
      <c r="X9" s="67"/>
      <c r="Y9" s="67"/>
      <c r="Z9" s="69"/>
    </row>
    <row r="10" spans="1:27" s="1" customFormat="1" ht="18.75">
      <c r="A10" s="42">
        <f>$A$1-(WEEKDAY($A$1,1)-(start_day-1))-IF((WEEKDAY($A$1,1)-(start_day-1))&lt;=0,7,0)+1</f>
        <v>43765</v>
      </c>
      <c r="B10" s="43"/>
      <c r="C10" s="40">
        <f>A10+1</f>
        <v>43766</v>
      </c>
      <c r="D10" s="41"/>
      <c r="E10" s="40">
        <f>C10+1</f>
        <v>43767</v>
      </c>
      <c r="F10" s="41"/>
      <c r="G10" s="40">
        <f>E10+1</f>
        <v>43768</v>
      </c>
      <c r="H10" s="41"/>
      <c r="I10" s="40">
        <f>G10+1</f>
        <v>43769</v>
      </c>
      <c r="J10" s="41"/>
      <c r="K10" s="51">
        <f>I10+1</f>
        <v>43770</v>
      </c>
      <c r="L10" s="52"/>
      <c r="M10" s="53"/>
      <c r="N10" s="53"/>
      <c r="O10" s="53"/>
      <c r="P10" s="53"/>
      <c r="Q10" s="53"/>
      <c r="R10" s="54"/>
      <c r="S10" s="55">
        <f>K10+1</f>
        <v>43771</v>
      </c>
      <c r="T10" s="56"/>
      <c r="U10" s="57"/>
      <c r="V10" s="57"/>
      <c r="W10" s="57"/>
      <c r="X10" s="57"/>
      <c r="Y10" s="57"/>
      <c r="Z10" s="58"/>
    </row>
    <row r="11" spans="1:27" s="1" customFormat="1">
      <c r="A11" s="48"/>
      <c r="B11" s="49"/>
      <c r="C11" s="61"/>
      <c r="D11" s="62"/>
      <c r="E11" s="61"/>
      <c r="F11" s="62"/>
      <c r="G11" s="61"/>
      <c r="H11" s="62"/>
      <c r="I11" s="61"/>
      <c r="J11" s="62"/>
      <c r="K11" s="61" t="s">
        <v>48</v>
      </c>
      <c r="L11" s="63"/>
      <c r="M11" s="63"/>
      <c r="N11" s="63"/>
      <c r="O11" s="63"/>
      <c r="P11" s="63"/>
      <c r="Q11" s="63"/>
      <c r="R11" s="62"/>
      <c r="S11" s="48"/>
      <c r="T11" s="49"/>
      <c r="U11" s="49"/>
      <c r="V11" s="49"/>
      <c r="W11" s="49"/>
      <c r="X11" s="49"/>
      <c r="Y11" s="49"/>
      <c r="Z11" s="50"/>
    </row>
    <row r="12" spans="1:27" s="1" customFormat="1">
      <c r="A12" s="48"/>
      <c r="B12" s="49"/>
      <c r="C12" s="61"/>
      <c r="D12" s="62"/>
      <c r="E12" s="61"/>
      <c r="F12" s="62"/>
      <c r="G12" s="61"/>
      <c r="H12" s="62"/>
      <c r="I12" s="61"/>
      <c r="J12" s="62"/>
      <c r="K12" s="61" t="s">
        <v>49</v>
      </c>
      <c r="L12" s="63"/>
      <c r="M12" s="63"/>
      <c r="N12" s="63"/>
      <c r="O12" s="63"/>
      <c r="P12" s="63"/>
      <c r="Q12" s="63"/>
      <c r="R12" s="62"/>
      <c r="S12" s="48"/>
      <c r="T12" s="49"/>
      <c r="U12" s="49"/>
      <c r="V12" s="49"/>
      <c r="W12" s="49"/>
      <c r="X12" s="49"/>
      <c r="Y12" s="49"/>
      <c r="Z12" s="50"/>
    </row>
    <row r="13" spans="1:27" s="1" customFormat="1">
      <c r="A13" s="48"/>
      <c r="B13" s="49"/>
      <c r="C13" s="61"/>
      <c r="D13" s="62"/>
      <c r="E13" s="61"/>
      <c r="F13" s="62"/>
      <c r="G13" s="61"/>
      <c r="H13" s="62"/>
      <c r="I13" s="61"/>
      <c r="J13" s="62"/>
      <c r="K13" s="61" t="s">
        <v>50</v>
      </c>
      <c r="L13" s="63"/>
      <c r="M13" s="63"/>
      <c r="N13" s="63"/>
      <c r="O13" s="63"/>
      <c r="P13" s="63"/>
      <c r="Q13" s="63"/>
      <c r="R13" s="62"/>
      <c r="S13" s="48"/>
      <c r="T13" s="49"/>
      <c r="U13" s="49"/>
      <c r="V13" s="49"/>
      <c r="W13" s="49"/>
      <c r="X13" s="49"/>
      <c r="Y13" s="49"/>
      <c r="Z13" s="50"/>
    </row>
    <row r="14" spans="1:27" s="1" customFormat="1">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75">
      <c r="A16" s="42">
        <f>S10+1</f>
        <v>43772</v>
      </c>
      <c r="B16" s="43"/>
      <c r="C16" s="40">
        <f>A16+1</f>
        <v>43773</v>
      </c>
      <c r="D16" s="41"/>
      <c r="E16" s="40">
        <f>C16+1</f>
        <v>43774</v>
      </c>
      <c r="F16" s="41"/>
      <c r="G16" s="40">
        <f>E16+1</f>
        <v>43775</v>
      </c>
      <c r="H16" s="41"/>
      <c r="I16" s="40">
        <f>G16+1</f>
        <v>43776</v>
      </c>
      <c r="J16" s="41"/>
      <c r="K16" s="51">
        <f>I16+1</f>
        <v>43777</v>
      </c>
      <c r="L16" s="52"/>
      <c r="M16" s="53"/>
      <c r="N16" s="53"/>
      <c r="O16" s="53"/>
      <c r="P16" s="53"/>
      <c r="Q16" s="53"/>
      <c r="R16" s="54"/>
      <c r="S16" s="55">
        <f>K16+1</f>
        <v>43778</v>
      </c>
      <c r="T16" s="56"/>
      <c r="U16" s="57"/>
      <c r="V16" s="57"/>
      <c r="W16" s="57"/>
      <c r="X16" s="57"/>
      <c r="Y16" s="57"/>
      <c r="Z16" s="58"/>
    </row>
    <row r="17" spans="1:27" s="1" customFormat="1">
      <c r="A17" s="48"/>
      <c r="B17" s="49"/>
      <c r="C17" s="61"/>
      <c r="D17" s="62"/>
      <c r="E17" s="61" t="s">
        <v>23</v>
      </c>
      <c r="F17" s="62"/>
      <c r="G17" s="61" t="s">
        <v>17</v>
      </c>
      <c r="H17" s="62"/>
      <c r="I17" s="61"/>
      <c r="J17" s="62"/>
      <c r="K17" s="61"/>
      <c r="L17" s="63"/>
      <c r="M17" s="63"/>
      <c r="N17" s="63"/>
      <c r="O17" s="63"/>
      <c r="P17" s="63"/>
      <c r="Q17" s="63"/>
      <c r="R17" s="62"/>
      <c r="S17" s="48"/>
      <c r="T17" s="49"/>
      <c r="U17" s="49"/>
      <c r="V17" s="49"/>
      <c r="W17" s="49"/>
      <c r="X17" s="49"/>
      <c r="Y17" s="49"/>
      <c r="Z17" s="50"/>
    </row>
    <row r="18" spans="1:27" s="1" customFormat="1">
      <c r="A18" s="48"/>
      <c r="B18" s="49"/>
      <c r="C18" s="61"/>
      <c r="D18" s="62"/>
      <c r="E18" s="61"/>
      <c r="F18" s="62"/>
      <c r="G18" s="61" t="s">
        <v>18</v>
      </c>
      <c r="H18" s="62"/>
      <c r="I18" s="61"/>
      <c r="J18" s="62"/>
      <c r="K18" s="61"/>
      <c r="L18" s="63"/>
      <c r="M18" s="63"/>
      <c r="N18" s="63"/>
      <c r="O18" s="63"/>
      <c r="P18" s="63"/>
      <c r="Q18" s="63"/>
      <c r="R18" s="62"/>
      <c r="S18" s="48"/>
      <c r="T18" s="49"/>
      <c r="U18" s="49"/>
      <c r="V18" s="49"/>
      <c r="W18" s="49"/>
      <c r="X18" s="49"/>
      <c r="Y18" s="49"/>
      <c r="Z18" s="50"/>
    </row>
    <row r="19" spans="1:27" s="1" customFormat="1">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75">
      <c r="A22" s="42">
        <f>S16+1</f>
        <v>43779</v>
      </c>
      <c r="B22" s="43"/>
      <c r="C22" s="40">
        <f>A22+1</f>
        <v>43780</v>
      </c>
      <c r="D22" s="41"/>
      <c r="E22" s="40">
        <f>C22+1</f>
        <v>43781</v>
      </c>
      <c r="F22" s="41"/>
      <c r="G22" s="40">
        <f>E22+1</f>
        <v>43782</v>
      </c>
      <c r="H22" s="41"/>
      <c r="I22" s="40">
        <f>G22+1</f>
        <v>43783</v>
      </c>
      <c r="J22" s="41"/>
      <c r="K22" s="51">
        <f>I22+1</f>
        <v>43784</v>
      </c>
      <c r="L22" s="52"/>
      <c r="M22" s="53"/>
      <c r="N22" s="53"/>
      <c r="O22" s="53"/>
      <c r="P22" s="53"/>
      <c r="Q22" s="53"/>
      <c r="R22" s="54"/>
      <c r="S22" s="55">
        <f>K22+1</f>
        <v>43785</v>
      </c>
      <c r="T22" s="56"/>
      <c r="U22" s="57"/>
      <c r="V22" s="57"/>
      <c r="W22" s="57"/>
      <c r="X22" s="57"/>
      <c r="Y22" s="57"/>
      <c r="Z22" s="58"/>
    </row>
    <row r="23" spans="1:27" s="1" customFormat="1">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75">
      <c r="A28" s="42">
        <f>S22+1</f>
        <v>43786</v>
      </c>
      <c r="B28" s="43"/>
      <c r="C28" s="40">
        <f>A28+1</f>
        <v>43787</v>
      </c>
      <c r="D28" s="41"/>
      <c r="E28" s="40">
        <f>C28+1</f>
        <v>43788</v>
      </c>
      <c r="F28" s="41"/>
      <c r="G28" s="40">
        <f>E28+1</f>
        <v>43789</v>
      </c>
      <c r="H28" s="41"/>
      <c r="I28" s="40">
        <f>G28+1</f>
        <v>43790</v>
      </c>
      <c r="J28" s="41"/>
      <c r="K28" s="51">
        <f>I28+1</f>
        <v>43791</v>
      </c>
      <c r="L28" s="52"/>
      <c r="M28" s="53"/>
      <c r="N28" s="53"/>
      <c r="O28" s="53"/>
      <c r="P28" s="53"/>
      <c r="Q28" s="53"/>
      <c r="R28" s="54"/>
      <c r="S28" s="55">
        <f>K28+1</f>
        <v>43792</v>
      </c>
      <c r="T28" s="56"/>
      <c r="U28" s="57"/>
      <c r="V28" s="57"/>
      <c r="W28" s="57"/>
      <c r="X28" s="57"/>
      <c r="Y28" s="57"/>
      <c r="Z28" s="58"/>
    </row>
    <row r="29" spans="1:27" s="1" customFormat="1">
      <c r="A29" s="48"/>
      <c r="B29" s="49"/>
      <c r="C29" s="61"/>
      <c r="D29" s="62"/>
      <c r="E29" s="61" t="s">
        <v>51</v>
      </c>
      <c r="F29" s="62"/>
      <c r="G29" s="61" t="s">
        <v>48</v>
      </c>
      <c r="H29" s="62"/>
      <c r="I29" s="61"/>
      <c r="J29" s="62"/>
      <c r="K29" s="61"/>
      <c r="L29" s="63"/>
      <c r="M29" s="63"/>
      <c r="N29" s="63"/>
      <c r="O29" s="63"/>
      <c r="P29" s="63"/>
      <c r="Q29" s="63"/>
      <c r="R29" s="62"/>
      <c r="S29" s="48"/>
      <c r="T29" s="49"/>
      <c r="U29" s="49"/>
      <c r="V29" s="49"/>
      <c r="W29" s="49"/>
      <c r="X29" s="49"/>
      <c r="Y29" s="49"/>
      <c r="Z29" s="50"/>
    </row>
    <row r="30" spans="1:27" s="1" customFormat="1">
      <c r="A30" s="48"/>
      <c r="B30" s="49"/>
      <c r="C30" s="61"/>
      <c r="D30" s="62"/>
      <c r="E30" s="61"/>
      <c r="F30" s="62"/>
      <c r="G30" s="61"/>
      <c r="H30" s="62"/>
      <c r="I30" s="61" t="s">
        <v>53</v>
      </c>
      <c r="J30" s="62"/>
      <c r="K30" s="61"/>
      <c r="L30" s="63"/>
      <c r="M30" s="63"/>
      <c r="N30" s="63"/>
      <c r="O30" s="63"/>
      <c r="P30" s="63"/>
      <c r="Q30" s="63"/>
      <c r="R30" s="62"/>
      <c r="S30" s="48"/>
      <c r="T30" s="49"/>
      <c r="U30" s="49"/>
      <c r="V30" s="49"/>
      <c r="W30" s="49"/>
      <c r="X30" s="49"/>
      <c r="Y30" s="49"/>
      <c r="Z30" s="50"/>
    </row>
    <row r="31" spans="1:27" s="1" customFormat="1">
      <c r="A31" s="48"/>
      <c r="B31" s="49"/>
      <c r="C31" s="61"/>
      <c r="D31" s="62"/>
      <c r="E31" s="61" t="s">
        <v>23</v>
      </c>
      <c r="F31" s="62"/>
      <c r="G31" s="61" t="s">
        <v>52</v>
      </c>
      <c r="H31" s="62"/>
      <c r="I31" s="61"/>
      <c r="J31" s="62"/>
      <c r="K31" s="61"/>
      <c r="L31" s="63"/>
      <c r="M31" s="63"/>
      <c r="N31" s="63"/>
      <c r="O31" s="63"/>
      <c r="P31" s="63"/>
      <c r="Q31" s="63"/>
      <c r="R31" s="62"/>
      <c r="S31" s="48"/>
      <c r="T31" s="49"/>
      <c r="U31" s="49"/>
      <c r="V31" s="49"/>
      <c r="W31" s="49"/>
      <c r="X31" s="49"/>
      <c r="Y31" s="49"/>
      <c r="Z31" s="50"/>
    </row>
    <row r="32" spans="1:27" s="1" customFormat="1">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75">
      <c r="A34" s="42">
        <f>S28+1</f>
        <v>43793</v>
      </c>
      <c r="B34" s="43"/>
      <c r="C34" s="40">
        <f>A34+1</f>
        <v>43794</v>
      </c>
      <c r="D34" s="41"/>
      <c r="E34" s="40">
        <f>C34+1</f>
        <v>43795</v>
      </c>
      <c r="F34" s="41"/>
      <c r="G34" s="40">
        <f>E34+1</f>
        <v>43796</v>
      </c>
      <c r="H34" s="41"/>
      <c r="I34" s="40">
        <f>G34+1</f>
        <v>43797</v>
      </c>
      <c r="J34" s="41"/>
      <c r="K34" s="51">
        <f>I34+1</f>
        <v>43798</v>
      </c>
      <c r="L34" s="52"/>
      <c r="M34" s="53"/>
      <c r="N34" s="53"/>
      <c r="O34" s="53"/>
      <c r="P34" s="53"/>
      <c r="Q34" s="53"/>
      <c r="R34" s="54"/>
      <c r="S34" s="55">
        <f>K34+1</f>
        <v>43799</v>
      </c>
      <c r="T34" s="56"/>
      <c r="U34" s="57"/>
      <c r="V34" s="57"/>
      <c r="W34" s="57"/>
      <c r="X34" s="57"/>
      <c r="Y34" s="57"/>
      <c r="Z34" s="58"/>
    </row>
    <row r="35" spans="1:27" s="1" customFormat="1">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c r="A36" s="48"/>
      <c r="B36" s="49"/>
      <c r="C36" s="61"/>
      <c r="D36" s="62"/>
      <c r="E36" s="61" t="s">
        <v>28</v>
      </c>
      <c r="F36" s="62"/>
      <c r="G36" s="61" t="s">
        <v>39</v>
      </c>
      <c r="H36" s="62"/>
      <c r="I36" s="61"/>
      <c r="J36" s="62"/>
      <c r="K36" s="61"/>
      <c r="L36" s="63"/>
      <c r="M36" s="63"/>
      <c r="N36" s="63"/>
      <c r="O36" s="63"/>
      <c r="P36" s="63"/>
      <c r="Q36" s="63"/>
      <c r="R36" s="62"/>
      <c r="S36" s="48"/>
      <c r="T36" s="49"/>
      <c r="U36" s="49"/>
      <c r="V36" s="49"/>
      <c r="W36" s="49"/>
      <c r="X36" s="49"/>
      <c r="Y36" s="49"/>
      <c r="Z36" s="50"/>
    </row>
    <row r="37" spans="1:27" s="1" customFormat="1">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75">
      <c r="A40" s="42">
        <f>S34+1</f>
        <v>43800</v>
      </c>
      <c r="B40" s="43"/>
      <c r="C40" s="40">
        <f>A40+1</f>
        <v>43801</v>
      </c>
      <c r="D40" s="41"/>
      <c r="E40" s="11" t="s">
        <v>8</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72" t="s">
        <v>9</v>
      </c>
      <c r="L44" s="72"/>
      <c r="M44" s="72"/>
      <c r="N44" s="72"/>
      <c r="O44" s="72"/>
      <c r="P44" s="72"/>
      <c r="Q44" s="72"/>
      <c r="R44" s="72"/>
      <c r="S44" s="72"/>
      <c r="T44" s="72"/>
      <c r="U44" s="72"/>
      <c r="V44" s="72"/>
      <c r="W44" s="72"/>
      <c r="X44" s="72"/>
      <c r="Y44" s="72"/>
      <c r="Z44" s="73"/>
    </row>
    <row r="45" spans="1:27" s="1" customFormat="1">
      <c r="A45" s="45"/>
      <c r="B45" s="46"/>
      <c r="C45" s="59"/>
      <c r="D45" s="60"/>
      <c r="E45" s="14"/>
      <c r="F45" s="15"/>
      <c r="G45" s="15"/>
      <c r="H45" s="15"/>
      <c r="I45" s="15"/>
      <c r="J45" s="15"/>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фебруар</vt:lpstr>
      <vt:lpstr>септембар</vt:lpstr>
      <vt:lpstr>октобар</vt:lpstr>
      <vt:lpstr>децембар</vt:lpstr>
      <vt:lpstr>About</vt:lpstr>
      <vt:lpstr>јануар</vt:lpstr>
      <vt:lpstr>новембар</vt:lpstr>
      <vt:lpstr>List1</vt:lpstr>
      <vt:lpstr>децембар!Print_Area</vt:lpstr>
      <vt:lpstr>јануар!Print_Area</vt:lpstr>
      <vt:lpstr>новембар!Print_Area</vt:lpstr>
      <vt:lpstr>октобар!Print_Area</vt:lpstr>
      <vt:lpstr>септембар!Print_Area</vt:lpstr>
      <vt:lpstr>фебруар!Print_Area</vt:lpstr>
      <vt:lpstr>start_day</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Informatika 1</cp:lastModifiedBy>
  <cp:revision/>
  <dcterms:created xsi:type="dcterms:W3CDTF">2013-07-26T17:53:33Z</dcterms:created>
  <dcterms:modified xsi:type="dcterms:W3CDTF">2019-12-24T10:18:59Z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